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7400" windowHeight="8910" tabRatio="914" activeTab="0"/>
  </bookViews>
  <sheets>
    <sheet name="Fin. būklės" sheetId="1" r:id="rId1"/>
    <sheet name="Veiklos rez." sheetId="2" r:id="rId2"/>
    <sheet name="Grynojo turto pokyčių" sheetId="3" r:id="rId3"/>
    <sheet name="Lapas1" sheetId="4" r:id="rId4"/>
  </sheets>
  <definedNames>
    <definedName name="_xlnm.Print_Area" localSheetId="0">'Fin. būklės'!$A$1:$E$105</definedName>
    <definedName name="_xlnm.Print_Area" localSheetId="2">'Grynojo turto pokyčių'!$A$1:$F$39</definedName>
    <definedName name="_xlnm.Print_Area" localSheetId="1">'Veiklos rez.'!$A$1:$E$57</definedName>
    <definedName name="_xlnm.Print_Titles" localSheetId="0">'Fin. būklės'!$16:$16</definedName>
    <definedName name="Z_72E09E40_60E4_4870_B503_667223FFCBBB_.wvu.PrintTitles" localSheetId="1" hidden="1">'Veiklos rez.'!#REF!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  <definedName name="Z_B761A5BA_D209_4FD2_9632_8518B88D8918_.wvu.Cols" localSheetId="1" hidden="1">'Veiklos rez.'!#REF!</definedName>
  </definedNames>
  <calcPr fullCalcOnLoad="1"/>
</workbook>
</file>

<file path=xl/sharedStrings.xml><?xml version="1.0" encoding="utf-8"?>
<sst xmlns="http://schemas.openxmlformats.org/spreadsheetml/2006/main" count="341" uniqueCount="229">
  <si>
    <t>Eil. Nr.</t>
  </si>
  <si>
    <t>A.</t>
  </si>
  <si>
    <t>I.</t>
  </si>
  <si>
    <t>I.1</t>
  </si>
  <si>
    <t>Plėtros darbai</t>
  </si>
  <si>
    <t>I.2</t>
  </si>
  <si>
    <t>Programinė įranga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</si>
  <si>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</si>
  <si>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</si>
  <si>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</si>
  <si>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</si>
  <si>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</si>
  <si>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</si>
  <si>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</si>
  <si>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</si>
  <si>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</si>
  <si>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</si>
  <si>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</si>
  <si>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</si>
  <si>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</si>
  <si>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</si>
  <si>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Kitas materialusis turtas</t>
  </si>
  <si>
    <t>II.8</t>
  </si>
  <si>
    <t>Nebaigta statyba ir išankstiniai apmokėjimai</t>
  </si>
  <si>
    <t>III.</t>
  </si>
  <si>
    <t>Ilgalaikis finansinis turtas</t>
  </si>
  <si>
    <t>III.1</t>
  </si>
  <si>
    <t>III.2</t>
  </si>
  <si>
    <t>Investicijos į skolos vertybinius popierius</t>
  </si>
  <si>
    <t>III.3</t>
  </si>
  <si>
    <t>III.4</t>
  </si>
  <si>
    <t>Po vienerių metų gautinos sumos</t>
  </si>
  <si>
    <t>III.5</t>
  </si>
  <si>
    <t>Ilgalaikiai terminuoti indėliai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</si>
  <si>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</si>
  <si>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</si>
  <si>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</si>
  <si>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</si>
  <si>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</si>
  <si>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</si>
  <si>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Nebaigta gamyba ir nebaigtos vykdyti sutartys</t>
  </si>
  <si>
    <t>Pagaminta produkcija ir turtas, skirtas parduoti (perduoti)</t>
  </si>
  <si>
    <t>Išankstiniai apmokėjimai</t>
  </si>
  <si>
    <t>Per vienerius metus gautinos sumos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</si>
  <si>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</si>
  <si>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</si>
  <si>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</si>
  <si>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</si>
  <si>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</si>
  <si>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</si>
  <si>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V.1</t>
  </si>
  <si>
    <t>Pinigai iš biudžeto</t>
  </si>
  <si>
    <t>V.2</t>
  </si>
  <si>
    <t>Kiti pinigai ir pinigų ekvivalentai</t>
  </si>
  <si>
    <t>D.</t>
  </si>
  <si>
    <t xml:space="preserve">Iš valstybės biudžeto </t>
  </si>
  <si>
    <t>Nepiniginiam turtui įsigyti</t>
  </si>
  <si>
    <t>Kitoms išlaidoms</t>
  </si>
  <si>
    <t>Iš savivaldybės biudžeto</t>
  </si>
  <si>
    <t>Iš Europos sąjungos, užsienio valstybių ir tarptautinių institucijų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</si>
  <si>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</si>
  <si>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</si>
  <si>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</si>
  <si>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</si>
  <si>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</si>
  <si>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</si>
  <si>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</si>
  <si>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Kitų ilgalaikių įsipareigojimų einamųjų metų dalis</t>
  </si>
  <si>
    <t>Trumpalaikės finansinės skolos</t>
  </si>
  <si>
    <t>Mokėtinos sumos į biudžetus ir fondus</t>
  </si>
  <si>
    <t>II.4.1</t>
  </si>
  <si>
    <t>Grąžintinos finansavimo sumos</t>
  </si>
  <si>
    <t>II.4.2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</si>
  <si>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</si>
  <si>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</si>
  <si>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</si>
  <si>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</si>
  <si>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</si>
  <si>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</si>
  <si>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Ankstesnių metų</t>
  </si>
  <si>
    <t>Einamųjų metų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</si>
  <si>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</si>
  <si>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</si>
  <si>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</si>
  <si>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</si>
  <si>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</si>
  <si>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</si>
  <si>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</si>
  <si>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</si>
  <si>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</si>
  <si>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</si>
  <si>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</si>
  <si>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</si>
  <si>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</si>
  <si>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</si>
  <si>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</si>
  <si>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</si>
  <si>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</si>
  <si>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</si>
  <si>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</si>
  <si>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</si>
  <si>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</si>
  <si>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</si>
  <si>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Kiti rezervai</t>
  </si>
  <si>
    <t>Iš viso</t>
  </si>
  <si>
    <t>Iš ES, užsienio valstybių ir tarptautinių institucijų lėšų</t>
  </si>
  <si>
    <t>Žemė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</si>
  <si>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</si>
  <si>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</si>
  <si>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</si>
  <si>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</si>
  <si>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</si>
  <si>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</si>
  <si>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</si>
  <si>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</si>
  <si>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Paskolos kontroliuojamiems ir asocijuotiesiems subjektams</t>
  </si>
  <si>
    <t>Kitas ilgalaikis turtas</t>
  </si>
  <si>
    <t>Gautinos sumos iš kontroliuojamų ir asocijuotųjų subjektų</t>
  </si>
  <si>
    <t>Gautini mokesčiai ir socialinės įmokos</t>
  </si>
  <si>
    <t>IŠ VISO TURTO:</t>
  </si>
  <si>
    <t>Ilgalaikės finansinės skolos</t>
  </si>
  <si>
    <t>Mokėtinos socialinės išmokos</t>
  </si>
  <si>
    <t>Valstybinės mokesčių inspekcijos grąžintini mokesčiai</t>
  </si>
  <si>
    <t>Kontroliuojamiems ir asocijuotiesiems subjektams mokėtinos sumos</t>
  </si>
  <si>
    <t>Kiti trumpalaikiai įsipareigojimai</t>
  </si>
  <si>
    <t>Tikrosios vertės rezervas</t>
  </si>
  <si>
    <t>Sukauptas perviršis ar deficitas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</si>
  <si>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</si>
  <si>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</si>
  <si>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</si>
  <si>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</si>
  <si>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</si>
  <si>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Kitas ilgalaikis finansinis turtas</t>
  </si>
  <si>
    <t>GRYNASIS PERVIRŠIS AR DEFICITAS</t>
  </si>
  <si>
    <t>IX.</t>
  </si>
  <si>
    <t>X.</t>
  </si>
  <si>
    <t>XI.</t>
  </si>
  <si>
    <t>XII.</t>
  </si>
  <si>
    <t>ILGALAIKIS TURTAS</t>
  </si>
  <si>
    <t>Ilgalaikis nematerialusis turtas</t>
  </si>
  <si>
    <t>BIOLOGINIS TURTAS</t>
  </si>
  <si>
    <t>TRUMPALAIKIS TURTAS</t>
  </si>
  <si>
    <t>FINANSAVIMO SUMOS</t>
  </si>
  <si>
    <t>ĮSIPAREIGOJIMAI</t>
  </si>
  <si>
    <t>GRYNASIS TURTAS</t>
  </si>
  <si>
    <t>I. 1</t>
  </si>
  <si>
    <t>I. 2</t>
  </si>
  <si>
    <t>(viešojo sektoriaus subjekto pavadinimas)</t>
  </si>
  <si>
    <t>(viešojo sektoriaus subjekto kodas, adresas, pavaldumas kontroliuojančiam viešojo sektoriaus subjektui)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</si>
  <si>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</si>
  <si>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</si>
  <si>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</si>
  <si>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</si>
  <si>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</si>
  <si>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</si>
  <si>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IŠ VISO FINANSAVIMO SUMŲ, ĮSIPAREIGOJIMŲ IR GRYNOJO TURTO: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</si>
  <si>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</si>
  <si>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</si>
  <si>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</si>
  <si>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</si>
  <si>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</si>
  <si>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</si>
  <si>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</si>
  <si>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</si>
  <si>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</si>
  <si>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</si>
  <si>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</si>
  <si>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</si>
  <si>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</si>
  <si>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</si>
  <si>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</si>
  <si>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</si>
  <si>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</si>
  <si>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</si>
  <si>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</si>
  <si>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</si>
  <si>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</si>
  <si>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</si>
  <si>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</si>
  <si>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</si>
  <si>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(Viešojo sektoriaus subjekto pavadinimas)</t>
  </si>
  <si>
    <t>(Viešojo sektoriaus subjekto kodas, adresas, pavaldumas kontroliuojančiam viešojo sektoriaus subjektui)</t>
  </si>
  <si>
    <t>GRYNOJO TURTO POKYČIŲ ATASKAITA</t>
  </si>
  <si>
    <t>Pateikimo valiuta ir tikslumas: litais arba tūkstančiais litų*</t>
  </si>
  <si>
    <t>Pastabos Nr.</t>
  </si>
  <si>
    <t>1. Likutis 20X1 m. 
gruodžio 31 d.</t>
  </si>
  <si>
    <t>X</t>
  </si>
  <si>
    <t>2. Tikrosios vertės rezervo likutis, gautas perėmus ilgalaikį turtą iš kito viešojo sektoriaus subjekto</t>
  </si>
  <si>
    <t>3. Tikrosios vertės rezervo likutis, perduotas perleidus ilgalaikį turtą kitam viešojo sektoriaus subjektui</t>
  </si>
  <si>
    <t>4. Kitos tikrosios vertės rezervo (rezultatų) padidėjimo sumos</t>
  </si>
  <si>
    <t>5. Kitos tikrosios vertės rezervo sumažėjimo sumos</t>
  </si>
  <si>
    <t>6. Sudaryti rezervai, kiti nei tikrosios vertės rezervas</t>
  </si>
  <si>
    <t>7. Panaudoti rezervai, kiti nei tikrosios vertės rezervas</t>
  </si>
  <si>
    <t>8. Veiklos rezultatų ataskaitoje nepripažintas perviršis ar deficitas</t>
  </si>
  <si>
    <t>9. Ataskaitinio laikotarpio grynasis perviršis ar deficitas</t>
  </si>
  <si>
    <t>10. Likutis 20X2 m. gruodžio 31 d.</t>
  </si>
  <si>
    <t>11. Tikrosios vertės rezervo likutis, gautas perėmus ilgalaikį turtą iš kito viešojo sektoriaus subjekto</t>
  </si>
  <si>
    <t>12. Tikrosios vertės rezervo likutis, perduotas perleidus ilgalaikį turtą kitam viešojo sektoriaus subjektui</t>
  </si>
  <si>
    <t>14. Kitos tikrosios vertės rezervo sumažėjimo sumos</t>
  </si>
  <si>
    <t>15. Sudaryti rezervai, kiti nei tikrosios vertės rezervas</t>
  </si>
  <si>
    <t>16. Panaudoti rezervai, kiti nei tikrosios vertės rezervas</t>
  </si>
  <si>
    <t>17. Veiklos rezultatų ataskaitoje nepripažintas perviršis ar deficitas</t>
  </si>
  <si>
    <t>18. Ataskaitinio laikotarpio grynasis perviršis ar deficitas</t>
  </si>
  <si>
    <t>19. Likutis 20X3 m. gruodžio 31 d.</t>
  </si>
  <si>
    <t>-</t>
  </si>
  <si>
    <t>13. Kitos tikrosios vertės rezervo padidėjimo sumos</t>
  </si>
  <si>
    <t>VšĮ Rokiškio psichikos sveikatos centras</t>
  </si>
  <si>
    <t>Įmonės kodas 173722563, Vytauto g,35B, Rokiškis</t>
  </si>
  <si>
    <t>Įmonės kodas 173722563, Vytauto g.35B Rokiškis</t>
  </si>
  <si>
    <t>2013 02 10  Nr. V2-</t>
  </si>
  <si>
    <t>2013 02 10   Nr. V2-</t>
  </si>
  <si>
    <t>2013 02 10 Nr. V2-</t>
  </si>
  <si>
    <t>PAGAL 2012 M.GRUODŽIO 31 D. DUOMENIS</t>
  </si>
  <si>
    <t>PAGAL 2012M.GRUODŽIO 31 D. DUOMENIS</t>
  </si>
  <si>
    <t xml:space="preserve">                                                                                _________________</t>
  </si>
  <si>
    <t xml:space="preserve">       Rokiškio rajono savivaldybės</t>
  </si>
  <si>
    <t xml:space="preserve">       administracijos direktoriaus</t>
  </si>
  <si>
    <t xml:space="preserve">       PATVIRTINTA </t>
  </si>
  <si>
    <t>______________</t>
  </si>
  <si>
    <t xml:space="preserve">PATVIRTINTA </t>
  </si>
  <si>
    <t xml:space="preserve"> Rokiškio rajono savivaldybės</t>
  </si>
  <si>
    <t>administracijos direktoriaus</t>
  </si>
  <si>
    <t xml:space="preserve">   PATVIRTINTA</t>
  </si>
  <si>
    <t xml:space="preserve">   Rokiškio rajono savivaldybės</t>
  </si>
  <si>
    <t xml:space="preserve">   administracijos direktoriaus</t>
  </si>
  <si>
    <t>________________</t>
  </si>
  <si>
    <t xml:space="preserve">       2013m. balandžio 10 d. įsakymu Nr. AV-315</t>
  </si>
  <si>
    <t xml:space="preserve"> 2013 m. balandžio 10 d.įsakymu Nr. AV-315</t>
  </si>
  <si>
    <t xml:space="preserve">  2013 m. balandžio 10 d. įsakymu Nr. AV-315 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</si>
</sst>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3" fontId="4" fillId="33" borderId="0" xfId="0" applyNumberFormat="1" applyFont="1" applyFill="1" applyAlignment="1">
      <alignment horizontal="center" wrapText="1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 wrapText="1"/>
    </xf>
    <xf numFmtId="3" fontId="3" fillId="33" borderId="0" xfId="0" applyNumberFormat="1" applyFont="1" applyFill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wrapText="1"/>
    </xf>
    <xf numFmtId="3" fontId="3" fillId="33" borderId="11" xfId="0" applyNumberFormat="1" applyFont="1" applyFill="1" applyBorder="1" applyAlignment="1" quotePrefix="1">
      <alignment horizontal="left" vertical="top" wrapText="1"/>
    </xf>
    <xf numFmtId="3" fontId="3" fillId="33" borderId="12" xfId="0" applyNumberFormat="1" applyFont="1" applyFill="1" applyBorder="1" applyAlignment="1">
      <alignment horizontal="left" vertical="top" wrapText="1"/>
    </xf>
    <xf numFmtId="3" fontId="4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horizontal="left" vertical="top" wrapText="1"/>
    </xf>
    <xf numFmtId="3" fontId="3" fillId="33" borderId="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 quotePrefix="1">
      <alignment horizontal="left" vertical="top" wrapText="1"/>
    </xf>
    <xf numFmtId="3" fontId="3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left" wrapText="1" indent="1"/>
    </xf>
    <xf numFmtId="3" fontId="3" fillId="33" borderId="11" xfId="0" applyNumberFormat="1" applyFont="1" applyFill="1" applyBorder="1" applyAlignment="1">
      <alignment horizontal="justify" vertical="top"/>
    </xf>
    <xf numFmtId="3" fontId="4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left" vertical="top" indent="1"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 quotePrefix="1">
      <alignment horizontal="justify" vertical="top"/>
    </xf>
    <xf numFmtId="3" fontId="3" fillId="33" borderId="10" xfId="0" applyNumberFormat="1" applyFont="1" applyFill="1" applyBorder="1" applyAlignment="1">
      <alignment horizontal="left" vertical="top"/>
    </xf>
    <xf numFmtId="3" fontId="3" fillId="33" borderId="10" xfId="0" applyNumberFormat="1" applyFont="1" applyFill="1" applyBorder="1" applyAlignment="1">
      <alignment horizontal="left" vertical="top" wrapText="1" indent="1"/>
    </xf>
    <xf numFmtId="3" fontId="3" fillId="33" borderId="13" xfId="0" applyNumberFormat="1" applyFont="1" applyFill="1" applyBorder="1" applyAlignment="1">
      <alignment horizontal="justify" vertical="top"/>
    </xf>
    <xf numFmtId="3" fontId="3" fillId="33" borderId="11" xfId="0" applyNumberFormat="1" applyFont="1" applyFill="1" applyBorder="1" applyAlignment="1">
      <alignment horizontal="left" vertical="top" indent="1"/>
    </xf>
    <xf numFmtId="3" fontId="3" fillId="33" borderId="11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vertical="top" wrapText="1"/>
    </xf>
    <xf numFmtId="3" fontId="4" fillId="33" borderId="11" xfId="0" applyNumberFormat="1" applyFont="1" applyFill="1" applyBorder="1" applyAlignment="1">
      <alignment horizontal="left" vertical="top" wrapText="1" indent="1"/>
    </xf>
    <xf numFmtId="3" fontId="3" fillId="33" borderId="11" xfId="0" applyNumberFormat="1" applyFont="1" applyFill="1" applyBorder="1" applyAlignment="1">
      <alignment horizontal="left" vertical="top" wrapText="1" indent="1"/>
    </xf>
    <xf numFmtId="3" fontId="3" fillId="33" borderId="11" xfId="0" applyNumberFormat="1" applyFont="1" applyFill="1" applyBorder="1" applyAlignment="1" quotePrefix="1">
      <alignment vertical="top" wrapText="1"/>
    </xf>
    <xf numFmtId="3" fontId="3" fillId="33" borderId="10" xfId="0" applyNumberFormat="1" applyFont="1" applyFill="1" applyBorder="1" applyAlignment="1">
      <alignment vertical="top"/>
    </xf>
    <xf numFmtId="3" fontId="3" fillId="33" borderId="0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 quotePrefix="1">
      <alignment vertical="top" wrapText="1"/>
    </xf>
    <xf numFmtId="3" fontId="4" fillId="33" borderId="10" xfId="0" applyNumberFormat="1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horizontal="left" vertical="top" wrapText="1" indent="1"/>
    </xf>
    <xf numFmtId="3" fontId="3" fillId="33" borderId="14" xfId="0" applyNumberFormat="1" applyFont="1" applyFill="1" applyBorder="1" applyAlignment="1">
      <alignment vertical="top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horizontal="center"/>
    </xf>
    <xf numFmtId="3" fontId="4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0" fillId="33" borderId="0" xfId="0" applyNumberFormat="1" applyFill="1" applyAlignment="1">
      <alignment wrapText="1"/>
    </xf>
    <xf numFmtId="3" fontId="4" fillId="33" borderId="0" xfId="0" applyNumberFormat="1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3" fontId="3" fillId="33" borderId="11" xfId="0" applyNumberFormat="1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 quotePrefix="1">
      <alignment horizontal="center" vertical="top" wrapText="1"/>
    </xf>
    <xf numFmtId="3" fontId="4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3" fillId="33" borderId="0" xfId="0" applyNumberFormat="1" applyFont="1" applyFill="1" applyAlignment="1">
      <alignment wrapText="1"/>
    </xf>
    <xf numFmtId="3" fontId="0" fillId="33" borderId="0" xfId="0" applyNumberFormat="1" applyFill="1" applyAlignment="1">
      <alignment wrapText="1"/>
    </xf>
    <xf numFmtId="3" fontId="3" fillId="33" borderId="0" xfId="0" applyNumberFormat="1" applyFont="1" applyFill="1" applyAlignment="1">
      <alignment horizontal="center" wrapText="1"/>
    </xf>
    <xf numFmtId="3" fontId="0" fillId="33" borderId="0" xfId="0" applyNumberFormat="1" applyFill="1" applyAlignment="1">
      <alignment horizontal="center" wrapText="1"/>
    </xf>
    <xf numFmtId="3" fontId="3" fillId="33" borderId="0" xfId="0" applyNumberFormat="1" applyFont="1" applyFill="1" applyAlignment="1">
      <alignment horizontal="left" wrapText="1"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 horizontal="left" wrapText="1"/>
    </xf>
    <xf numFmtId="3" fontId="6" fillId="33" borderId="15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wrapText="1"/>
    </xf>
    <xf numFmtId="3" fontId="6" fillId="33" borderId="15" xfId="0" applyNumberFormat="1" applyFont="1" applyFill="1" applyBorder="1" applyAlignment="1">
      <alignment horizontal="right" wrapText="1"/>
    </xf>
    <xf numFmtId="3" fontId="7" fillId="33" borderId="15" xfId="0" applyNumberFormat="1" applyFont="1" applyFill="1" applyBorder="1" applyAlignment="1">
      <alignment horizontal="right" wrapText="1"/>
    </xf>
    <xf numFmtId="3" fontId="6" fillId="33" borderId="15" xfId="0" applyNumberFormat="1" applyFont="1" applyFill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128"/>
  <sheetViews>
    <sheetView tabSelected="1" view="pageBreakPreview" zoomScale="80" zoomScaleSheetLayoutView="80" zoomScalePageLayoutView="0" workbookViewId="0" topLeftCell="A1">
      <selection activeCell="A9" sqref="A9:E9"/>
    </sheetView>
  </sheetViews>
  <sheetFormatPr defaultColWidth="9.140625" defaultRowHeight="12.75"/>
  <cols>
    <col min="1" max="1" width="7.57421875" style="2" customWidth="1"/>
    <col min="2" max="2" width="48.28125" style="3" customWidth="1"/>
    <col min="3" max="3" width="15.57421875" style="17" customWidth="1"/>
    <col min="4" max="4" width="14.57421875" style="2" customWidth="1"/>
    <col min="5" max="5" width="15.57421875" style="2" customWidth="1"/>
    <col min="6" max="16384" width="9.140625" style="2" customWidth="1"/>
  </cols>
  <sheetData>
    <row r="1" spans="3:5" ht="12.75">
      <c r="C1" s="72" t="s">
        <v>222</v>
      </c>
      <c r="D1" s="72"/>
      <c r="E1" s="72"/>
    </row>
    <row r="2" spans="1:5" ht="12.75" customHeight="1">
      <c r="A2" s="57"/>
      <c r="B2" s="58"/>
      <c r="C2" s="71" t="s">
        <v>223</v>
      </c>
      <c r="D2" s="71"/>
      <c r="E2" s="71"/>
    </row>
    <row r="3" spans="1:5" ht="12.75">
      <c r="A3" s="57"/>
      <c r="B3" s="58"/>
      <c r="C3" s="72" t="s">
        <v>224</v>
      </c>
      <c r="D3" s="72"/>
      <c r="E3" s="72"/>
    </row>
    <row r="4" spans="1:5" ht="12.75">
      <c r="A4" s="3"/>
      <c r="B4" s="56"/>
      <c r="C4" s="71" t="s">
        <v>228</v>
      </c>
      <c r="D4" s="73"/>
      <c r="E4" s="73"/>
    </row>
    <row r="5" spans="1:5" ht="12.75">
      <c r="A5" s="69" t="s">
        <v>206</v>
      </c>
      <c r="B5" s="70"/>
      <c r="C5" s="70"/>
      <c r="D5" s="68"/>
      <c r="E5" s="68"/>
    </row>
    <row r="6" spans="1:5" ht="12.75">
      <c r="A6" s="69" t="s">
        <v>147</v>
      </c>
      <c r="B6" s="70"/>
      <c r="C6" s="70"/>
      <c r="D6" s="68"/>
      <c r="E6" s="68"/>
    </row>
    <row r="7" spans="1:3" ht="12.75">
      <c r="A7" s="67"/>
      <c r="B7" s="68"/>
      <c r="C7" s="68"/>
    </row>
    <row r="8" spans="1:5" ht="12.75" customHeight="1">
      <c r="A8" s="69" t="s">
        <v>207</v>
      </c>
      <c r="B8" s="70"/>
      <c r="C8" s="70"/>
      <c r="D8" s="68"/>
      <c r="E8" s="68"/>
    </row>
    <row r="9" spans="1:5" ht="12.75">
      <c r="A9" s="69" t="s">
        <v>148</v>
      </c>
      <c r="B9" s="70"/>
      <c r="C9" s="70"/>
      <c r="D9" s="68"/>
      <c r="E9" s="68"/>
    </row>
    <row r="10" spans="1:3" ht="12.75">
      <c r="A10" s="67"/>
      <c r="B10" s="68"/>
      <c r="C10" s="68"/>
    </row>
    <row r="11" spans="1:5" ht="12.75">
      <c r="A11" s="69" t="s">
        <v>149</v>
      </c>
      <c r="B11" s="70"/>
      <c r="C11" s="70"/>
      <c r="D11" s="68"/>
      <c r="E11" s="68"/>
    </row>
    <row r="12" spans="1:5" ht="12.75">
      <c r="A12" s="69" t="s">
        <v>212</v>
      </c>
      <c r="B12" s="70"/>
      <c r="C12" s="70"/>
      <c r="D12" s="68"/>
      <c r="E12" s="68"/>
    </row>
    <row r="13" spans="1:5" ht="12.75">
      <c r="A13" s="69" t="s">
        <v>209</v>
      </c>
      <c r="B13" s="70"/>
      <c r="C13" s="70"/>
      <c r="D13" s="68"/>
      <c r="E13" s="68"/>
    </row>
    <row r="14" spans="1:5" ht="12.75">
      <c r="A14" s="69" t="s">
        <v>150</v>
      </c>
      <c r="B14" s="69"/>
      <c r="C14" s="69"/>
      <c r="D14" s="68"/>
      <c r="E14" s="68"/>
    </row>
    <row r="15" spans="1:5" ht="12.75">
      <c r="A15" s="1"/>
      <c r="B15" s="4"/>
      <c r="C15" s="74" t="s">
        <v>151</v>
      </c>
      <c r="D15" s="75"/>
      <c r="E15" s="75"/>
    </row>
    <row r="16" spans="1:5" ht="67.5" customHeight="1">
      <c r="A16" s="5" t="s">
        <v>0</v>
      </c>
      <c r="B16" s="6" t="s">
        <v>81</v>
      </c>
      <c r="C16" s="7" t="s">
        <v>152</v>
      </c>
      <c r="D16" s="6" t="s">
        <v>153</v>
      </c>
      <c r="E16" s="6" t="s">
        <v>154</v>
      </c>
    </row>
    <row r="17" spans="1:5" s="3" customFormat="1" ht="12.75">
      <c r="A17" s="8" t="s">
        <v>1</v>
      </c>
      <c r="B17" s="8" t="s">
        <v>138</v>
      </c>
      <c r="C17" s="9"/>
      <c r="D17" s="10">
        <f>D18+D23+D34+D41</f>
        <v>64540</v>
      </c>
      <c r="E17" s="10">
        <f>E18+E23+E34+E41</f>
        <v>3684</v>
      </c>
    </row>
    <row r="18" spans="1:5" s="3" customFormat="1" ht="12.75">
      <c r="A18" s="11" t="s">
        <v>2</v>
      </c>
      <c r="B18" s="11" t="s">
        <v>139</v>
      </c>
      <c r="C18" s="59">
        <v>1</v>
      </c>
      <c r="D18" s="12">
        <f>SUM(D19:D22)</f>
        <v>719</v>
      </c>
      <c r="E18" s="12">
        <f>SUM(E19:E22)</f>
        <v>719</v>
      </c>
    </row>
    <row r="19" spans="1:5" s="3" customFormat="1" ht="12.75">
      <c r="A19" s="11" t="s">
        <v>3</v>
      </c>
      <c r="B19" s="11" t="s">
        <v>4</v>
      </c>
      <c r="C19" s="59"/>
      <c r="D19" s="12"/>
      <c r="E19" s="12"/>
    </row>
    <row r="20" spans="1:5" s="3" customFormat="1" ht="12.75">
      <c r="A20" s="11" t="s">
        <v>5</v>
      </c>
      <c r="B20" s="11" t="s">
        <v>6</v>
      </c>
      <c r="C20" s="59"/>
      <c r="D20" s="12">
        <v>719</v>
      </c>
      <c r="E20" s="12">
        <v>719</v>
      </c>
    </row>
    <row r="21" spans="1:5" s="3" customFormat="1" ht="12.75">
      <c r="A21" s="11" t="s">
        <v>7</v>
      </c>
      <c r="B21" s="11" t="s">
        <v>8</v>
      </c>
      <c r="C21" s="59"/>
      <c r="D21" s="12"/>
      <c r="E21" s="12"/>
    </row>
    <row r="22" spans="1:5" s="3" customFormat="1" ht="12.75">
      <c r="A22" s="11" t="s">
        <v>9</v>
      </c>
      <c r="B22" s="11" t="s">
        <v>10</v>
      </c>
      <c r="C22" s="59"/>
      <c r="D22" s="12"/>
      <c r="E22" s="12"/>
    </row>
    <row r="23" spans="1:5" s="3" customFormat="1" ht="12.75">
      <c r="A23" s="11" t="s">
        <v>11</v>
      </c>
      <c r="B23" s="11" t="s">
        <v>107</v>
      </c>
      <c r="C23" s="59">
        <v>2</v>
      </c>
      <c r="D23" s="12">
        <f>SUM(D24:D33)</f>
        <v>63821</v>
      </c>
      <c r="E23" s="12">
        <f>SUM(E24:E33)</f>
        <v>2965</v>
      </c>
    </row>
    <row r="24" spans="1:5" s="3" customFormat="1" ht="12.75">
      <c r="A24" s="11" t="s">
        <v>12</v>
      </c>
      <c r="B24" s="11" t="s">
        <v>106</v>
      </c>
      <c r="C24" s="59"/>
      <c r="D24" s="12"/>
      <c r="E24" s="12"/>
    </row>
    <row r="25" spans="1:5" s="3" customFormat="1" ht="12.75">
      <c r="A25" s="11" t="s">
        <v>13</v>
      </c>
      <c r="B25" s="11" t="s">
        <v>108</v>
      </c>
      <c r="C25" s="59"/>
      <c r="D25" s="12"/>
      <c r="E25" s="12"/>
    </row>
    <row r="26" spans="1:5" s="3" customFormat="1" ht="12.75">
      <c r="A26" s="11" t="s">
        <v>14</v>
      </c>
      <c r="B26" s="11" t="s">
        <v>109</v>
      </c>
      <c r="C26" s="59"/>
      <c r="D26" s="12"/>
      <c r="E26" s="12"/>
    </row>
    <row r="27" spans="1:5" s="3" customFormat="1" ht="12.75">
      <c r="A27" s="11" t="s">
        <v>15</v>
      </c>
      <c r="B27" s="11" t="s">
        <v>110</v>
      </c>
      <c r="C27" s="59"/>
      <c r="D27" s="12"/>
      <c r="E27" s="12"/>
    </row>
    <row r="28" spans="1:5" s="3" customFormat="1" ht="12.75">
      <c r="A28" s="11" t="s">
        <v>17</v>
      </c>
      <c r="B28" s="11" t="s">
        <v>16</v>
      </c>
      <c r="C28" s="59"/>
      <c r="D28" s="12">
        <v>3</v>
      </c>
      <c r="E28" s="12">
        <v>3</v>
      </c>
    </row>
    <row r="29" spans="1:5" s="3" customFormat="1" ht="12.75">
      <c r="A29" s="11" t="s">
        <v>19</v>
      </c>
      <c r="B29" s="11" t="s">
        <v>18</v>
      </c>
      <c r="C29" s="59"/>
      <c r="D29" s="12">
        <v>2522</v>
      </c>
      <c r="E29" s="12">
        <v>2522</v>
      </c>
    </row>
    <row r="30" spans="1:5" s="3" customFormat="1" ht="12.75">
      <c r="A30" s="11" t="s">
        <v>20</v>
      </c>
      <c r="B30" s="11" t="s">
        <v>111</v>
      </c>
      <c r="C30" s="59"/>
      <c r="D30" s="12"/>
      <c r="E30" s="12"/>
    </row>
    <row r="31" spans="1:5" s="3" customFormat="1" ht="12.75">
      <c r="A31" s="11" t="s">
        <v>22</v>
      </c>
      <c r="B31" s="11" t="s">
        <v>113</v>
      </c>
      <c r="C31" s="59"/>
      <c r="D31" s="12">
        <v>441</v>
      </c>
      <c r="E31" s="12">
        <v>440</v>
      </c>
    </row>
    <row r="32" spans="1:5" s="3" customFormat="1" ht="12.75">
      <c r="A32" s="11" t="s">
        <v>76</v>
      </c>
      <c r="B32" s="11" t="s">
        <v>21</v>
      </c>
      <c r="C32" s="59"/>
      <c r="D32" s="12">
        <v>972</v>
      </c>
      <c r="E32" s="12">
        <v>0</v>
      </c>
    </row>
    <row r="33" spans="1:5" s="3" customFormat="1" ht="12.75">
      <c r="A33" s="11" t="s">
        <v>112</v>
      </c>
      <c r="B33" s="11" t="s">
        <v>23</v>
      </c>
      <c r="C33" s="59"/>
      <c r="D33" s="12">
        <v>59883</v>
      </c>
      <c r="E33" s="12"/>
    </row>
    <row r="34" spans="1:5" s="3" customFormat="1" ht="12.75">
      <c r="A34" s="11" t="s">
        <v>24</v>
      </c>
      <c r="B34" s="11" t="s">
        <v>25</v>
      </c>
      <c r="C34" s="59"/>
      <c r="D34" s="12"/>
      <c r="E34" s="12"/>
    </row>
    <row r="35" spans="1:5" s="3" customFormat="1" ht="12.75">
      <c r="A35" s="11" t="s">
        <v>26</v>
      </c>
      <c r="B35" s="11" t="s">
        <v>114</v>
      </c>
      <c r="C35" s="60"/>
      <c r="D35" s="12"/>
      <c r="E35" s="12"/>
    </row>
    <row r="36" spans="1:5" s="3" customFormat="1" ht="12.75">
      <c r="A36" s="11" t="s">
        <v>27</v>
      </c>
      <c r="B36" s="11" t="s">
        <v>28</v>
      </c>
      <c r="C36" s="59"/>
      <c r="D36" s="64"/>
      <c r="E36" s="12"/>
    </row>
    <row r="37" spans="1:5" s="3" customFormat="1" ht="30" customHeight="1">
      <c r="A37" s="11" t="s">
        <v>29</v>
      </c>
      <c r="B37" s="11" t="s">
        <v>115</v>
      </c>
      <c r="C37" s="60"/>
      <c r="D37" s="64"/>
      <c r="E37" s="12"/>
    </row>
    <row r="38" spans="1:5" s="3" customFormat="1" ht="12.75">
      <c r="A38" s="11" t="s">
        <v>30</v>
      </c>
      <c r="B38" s="11" t="s">
        <v>31</v>
      </c>
      <c r="C38" s="60"/>
      <c r="D38" s="64"/>
      <c r="E38" s="12"/>
    </row>
    <row r="39" spans="1:5" s="3" customFormat="1" ht="12.75">
      <c r="A39" s="11" t="s">
        <v>32</v>
      </c>
      <c r="B39" s="11" t="s">
        <v>33</v>
      </c>
      <c r="C39" s="9"/>
      <c r="D39" s="64"/>
      <c r="E39" s="12"/>
    </row>
    <row r="40" spans="1:5" s="3" customFormat="1" ht="12.75">
      <c r="A40" s="11" t="s">
        <v>34</v>
      </c>
      <c r="B40" s="11" t="s">
        <v>132</v>
      </c>
      <c r="C40" s="9"/>
      <c r="D40" s="64"/>
      <c r="E40" s="12"/>
    </row>
    <row r="41" spans="1:5" s="3" customFormat="1" ht="12.75">
      <c r="A41" s="11" t="s">
        <v>46</v>
      </c>
      <c r="B41" s="11" t="s">
        <v>116</v>
      </c>
      <c r="C41" s="13"/>
      <c r="D41" s="64"/>
      <c r="E41" s="12"/>
    </row>
    <row r="42" spans="1:5" s="3" customFormat="1" ht="12.75">
      <c r="A42" s="11"/>
      <c r="B42" s="11"/>
      <c r="C42" s="9"/>
      <c r="D42" s="64"/>
      <c r="E42" s="12"/>
    </row>
    <row r="43" spans="1:5" s="3" customFormat="1" ht="12.75">
      <c r="A43" s="8" t="s">
        <v>35</v>
      </c>
      <c r="B43" s="8" t="s">
        <v>140</v>
      </c>
      <c r="C43" s="9"/>
      <c r="D43" s="64"/>
      <c r="E43" s="12"/>
    </row>
    <row r="44" spans="1:5" s="3" customFormat="1" ht="12.75">
      <c r="A44" s="8"/>
      <c r="B44" s="8"/>
      <c r="C44" s="9"/>
      <c r="D44" s="64"/>
      <c r="E44" s="12"/>
    </row>
    <row r="45" spans="1:5" s="3" customFormat="1" ht="12.75">
      <c r="A45" s="8" t="s">
        <v>36</v>
      </c>
      <c r="B45" s="8" t="s">
        <v>141</v>
      </c>
      <c r="C45" s="9"/>
      <c r="D45" s="10">
        <f>D46+D51+D52+D58</f>
        <v>34188</v>
      </c>
      <c r="E45" s="10">
        <f>E46+E51+E52+E58</f>
        <v>51135</v>
      </c>
    </row>
    <row r="46" spans="1:5" s="3" customFormat="1" ht="12.75">
      <c r="A46" s="11" t="s">
        <v>2</v>
      </c>
      <c r="B46" s="11" t="s">
        <v>37</v>
      </c>
      <c r="C46" s="59">
        <v>3</v>
      </c>
      <c r="D46" s="12">
        <f>SUM(D47:D50)</f>
        <v>132</v>
      </c>
      <c r="E46" s="12">
        <f>SUM(E47:E50)</f>
        <v>107</v>
      </c>
    </row>
    <row r="47" spans="1:5" s="3" customFormat="1" ht="12.75">
      <c r="A47" s="11" t="s">
        <v>3</v>
      </c>
      <c r="B47" s="11" t="s">
        <v>38</v>
      </c>
      <c r="C47" s="59"/>
      <c r="D47" s="12"/>
      <c r="E47" s="12"/>
    </row>
    <row r="48" spans="1:5" s="3" customFormat="1" ht="12.75">
      <c r="A48" s="11" t="s">
        <v>5</v>
      </c>
      <c r="B48" s="11" t="s">
        <v>39</v>
      </c>
      <c r="C48" s="59"/>
      <c r="D48" s="12">
        <v>132</v>
      </c>
      <c r="E48" s="12">
        <v>107</v>
      </c>
    </row>
    <row r="49" spans="1:5" s="3" customFormat="1" ht="12.75">
      <c r="A49" s="11" t="s">
        <v>7</v>
      </c>
      <c r="B49" s="11" t="s">
        <v>40</v>
      </c>
      <c r="C49" s="59"/>
      <c r="D49" s="12"/>
      <c r="E49" s="12"/>
    </row>
    <row r="50" spans="1:5" s="3" customFormat="1" ht="12.75">
      <c r="A50" s="11" t="s">
        <v>9</v>
      </c>
      <c r="B50" s="11" t="s">
        <v>41</v>
      </c>
      <c r="C50" s="59"/>
      <c r="D50" s="12"/>
      <c r="E50" s="12"/>
    </row>
    <row r="51" spans="1:5" s="3" customFormat="1" ht="12.75">
      <c r="A51" s="11" t="s">
        <v>11</v>
      </c>
      <c r="B51" s="11" t="s">
        <v>42</v>
      </c>
      <c r="C51" s="59">
        <v>4</v>
      </c>
      <c r="D51" s="12">
        <v>108</v>
      </c>
      <c r="E51" s="12">
        <v>2302</v>
      </c>
    </row>
    <row r="52" spans="1:5" s="3" customFormat="1" ht="12.75">
      <c r="A52" s="11" t="s">
        <v>24</v>
      </c>
      <c r="B52" s="11" t="s">
        <v>43</v>
      </c>
      <c r="C52" s="4">
        <v>5</v>
      </c>
      <c r="D52" s="66">
        <f>SUM(D53:D57)</f>
        <v>29224</v>
      </c>
      <c r="E52" s="12">
        <f>SUM(E53:E57)</f>
        <v>29769</v>
      </c>
    </row>
    <row r="53" spans="1:5" s="3" customFormat="1" ht="12.75">
      <c r="A53" s="11" t="s">
        <v>26</v>
      </c>
      <c r="B53" s="11" t="s">
        <v>117</v>
      </c>
      <c r="C53" s="59"/>
      <c r="D53" s="12"/>
      <c r="E53" s="12"/>
    </row>
    <row r="54" spans="1:5" s="3" customFormat="1" ht="12.75">
      <c r="A54" s="11" t="s">
        <v>27</v>
      </c>
      <c r="B54" s="11" t="s">
        <v>118</v>
      </c>
      <c r="C54" s="59"/>
      <c r="D54" s="12"/>
      <c r="E54" s="12"/>
    </row>
    <row r="55" spans="1:5" s="3" customFormat="1" ht="12.75">
      <c r="A55" s="11" t="s">
        <v>29</v>
      </c>
      <c r="B55" s="11" t="s">
        <v>45</v>
      </c>
      <c r="C55" s="60"/>
      <c r="D55" s="12">
        <v>29224</v>
      </c>
      <c r="E55" s="12">
        <v>29336</v>
      </c>
    </row>
    <row r="56" spans="1:5" s="3" customFormat="1" ht="12.75">
      <c r="A56" s="11" t="s">
        <v>30</v>
      </c>
      <c r="B56" s="11" t="s">
        <v>44</v>
      </c>
      <c r="C56" s="59"/>
      <c r="D56" s="12">
        <v>0</v>
      </c>
      <c r="E56" s="12">
        <v>433</v>
      </c>
    </row>
    <row r="57" spans="1:5" s="3" customFormat="1" ht="12.75">
      <c r="A57" s="11" t="s">
        <v>46</v>
      </c>
      <c r="B57" s="11" t="s">
        <v>47</v>
      </c>
      <c r="C57" s="60"/>
      <c r="D57" s="12"/>
      <c r="E57" s="12"/>
    </row>
    <row r="58" spans="1:5" s="3" customFormat="1" ht="12.75">
      <c r="A58" s="11" t="s">
        <v>48</v>
      </c>
      <c r="B58" s="11" t="s">
        <v>49</v>
      </c>
      <c r="C58" s="59">
        <v>6</v>
      </c>
      <c r="D58" s="12">
        <f>SUM(D59:D60)</f>
        <v>4724</v>
      </c>
      <c r="E58" s="12">
        <f>SUM(E59:E60)</f>
        <v>18957</v>
      </c>
    </row>
    <row r="59" spans="1:5" s="3" customFormat="1" ht="12.75">
      <c r="A59" s="11" t="s">
        <v>50</v>
      </c>
      <c r="B59" s="11" t="s">
        <v>51</v>
      </c>
      <c r="C59" s="60"/>
      <c r="D59" s="12"/>
      <c r="E59" s="12"/>
    </row>
    <row r="60" spans="1:5" s="3" customFormat="1" ht="12.75">
      <c r="A60" s="11" t="s">
        <v>52</v>
      </c>
      <c r="B60" s="11" t="s">
        <v>53</v>
      </c>
      <c r="C60" s="60"/>
      <c r="D60" s="12">
        <v>4724</v>
      </c>
      <c r="E60" s="12">
        <v>18957</v>
      </c>
    </row>
    <row r="61" spans="1:5" s="3" customFormat="1" ht="12.75">
      <c r="A61" s="11"/>
      <c r="B61" s="11"/>
      <c r="C61" s="59"/>
      <c r="D61" s="12"/>
      <c r="E61" s="12"/>
    </row>
    <row r="62" spans="1:5" s="3" customFormat="1" ht="12.75">
      <c r="A62" s="11"/>
      <c r="B62" s="8" t="s">
        <v>119</v>
      </c>
      <c r="C62" s="61"/>
      <c r="D62" s="63">
        <f>D45+D17</f>
        <v>98728</v>
      </c>
      <c r="E62" s="63">
        <f>E45+E17</f>
        <v>54819</v>
      </c>
    </row>
    <row r="63" spans="1:5" s="3" customFormat="1" ht="12.75">
      <c r="A63" s="14"/>
      <c r="B63" s="14"/>
      <c r="C63" s="59"/>
      <c r="D63" s="12"/>
      <c r="E63" s="12"/>
    </row>
    <row r="64" spans="1:5" s="3" customFormat="1" ht="12.75">
      <c r="A64" s="8" t="s">
        <v>54</v>
      </c>
      <c r="B64" s="8" t="s">
        <v>142</v>
      </c>
      <c r="C64" s="62">
        <v>7.8</v>
      </c>
      <c r="D64" s="10">
        <f>D65+D68+D71+D72</f>
        <v>37793</v>
      </c>
      <c r="E64" s="10">
        <f>E65+E68+E71+E72</f>
        <v>13968</v>
      </c>
    </row>
    <row r="65" spans="1:5" s="3" customFormat="1" ht="12.75">
      <c r="A65" s="11" t="s">
        <v>2</v>
      </c>
      <c r="B65" s="11" t="s">
        <v>55</v>
      </c>
      <c r="C65" s="59"/>
      <c r="D65" s="12">
        <f>SUM(D66:D67)</f>
        <v>4856</v>
      </c>
      <c r="E65" s="12">
        <f>SUM(E66:E67)</f>
        <v>106</v>
      </c>
    </row>
    <row r="66" spans="1:5" s="3" customFormat="1" ht="12.75">
      <c r="A66" s="11" t="s">
        <v>3</v>
      </c>
      <c r="B66" s="11" t="s">
        <v>56</v>
      </c>
      <c r="C66" s="59"/>
      <c r="D66" s="12"/>
      <c r="E66" s="12"/>
    </row>
    <row r="67" spans="1:5" s="3" customFormat="1" ht="12.75">
      <c r="A67" s="11" t="s">
        <v>5</v>
      </c>
      <c r="B67" s="11" t="s">
        <v>57</v>
      </c>
      <c r="C67" s="59"/>
      <c r="D67" s="66">
        <v>4856</v>
      </c>
      <c r="E67" s="12">
        <v>106</v>
      </c>
    </row>
    <row r="68" spans="1:5" s="3" customFormat="1" ht="12.75">
      <c r="A68" s="11" t="s">
        <v>11</v>
      </c>
      <c r="B68" s="11" t="s">
        <v>58</v>
      </c>
      <c r="C68" s="59"/>
      <c r="D68" s="12">
        <f>SUM(D69:D70)</f>
        <v>0</v>
      </c>
      <c r="E68" s="12">
        <f>SUM(E69:E70)</f>
        <v>0</v>
      </c>
    </row>
    <row r="69" spans="1:5" s="3" customFormat="1" ht="12.75">
      <c r="A69" s="11" t="s">
        <v>12</v>
      </c>
      <c r="B69" s="11" t="s">
        <v>56</v>
      </c>
      <c r="C69" s="59"/>
      <c r="D69" s="64"/>
      <c r="E69" s="12"/>
    </row>
    <row r="70" spans="1:5" s="3" customFormat="1" ht="12.75">
      <c r="A70" s="11" t="s">
        <v>13</v>
      </c>
      <c r="B70" s="11" t="s">
        <v>57</v>
      </c>
      <c r="C70" s="59"/>
      <c r="D70" s="64"/>
      <c r="E70" s="12"/>
    </row>
    <row r="71" spans="1:5" s="3" customFormat="1" ht="25.5">
      <c r="A71" s="11" t="s">
        <v>24</v>
      </c>
      <c r="B71" s="11" t="s">
        <v>59</v>
      </c>
      <c r="C71" s="59"/>
      <c r="D71" s="66">
        <v>32831</v>
      </c>
      <c r="E71" s="12">
        <v>13862</v>
      </c>
    </row>
    <row r="72" spans="1:5" s="3" customFormat="1" ht="12.75">
      <c r="A72" s="11" t="s">
        <v>46</v>
      </c>
      <c r="B72" s="11" t="s">
        <v>60</v>
      </c>
      <c r="C72" s="59"/>
      <c r="D72" s="12">
        <v>106</v>
      </c>
      <c r="E72" s="12"/>
    </row>
    <row r="73" spans="1:5" s="3" customFormat="1" ht="12.75">
      <c r="A73" s="11"/>
      <c r="B73" s="11"/>
      <c r="C73" s="59"/>
      <c r="D73" s="12"/>
      <c r="E73" s="12"/>
    </row>
    <row r="74" spans="1:5" s="3" customFormat="1" ht="12.75">
      <c r="A74" s="8" t="s">
        <v>61</v>
      </c>
      <c r="B74" s="8" t="s">
        <v>143</v>
      </c>
      <c r="C74" s="59"/>
      <c r="D74" s="10">
        <f>D75+D79</f>
        <v>76704</v>
      </c>
      <c r="E74" s="10">
        <f>E75+E79</f>
        <v>55317</v>
      </c>
    </row>
    <row r="75" spans="1:5" s="3" customFormat="1" ht="12.75">
      <c r="A75" s="11" t="s">
        <v>2</v>
      </c>
      <c r="B75" s="11" t="s">
        <v>62</v>
      </c>
      <c r="C75" s="59"/>
      <c r="D75" s="12">
        <f>SUM(D76:D78)</f>
        <v>0</v>
      </c>
      <c r="E75" s="12">
        <f>SUM(E76:E78)</f>
        <v>0</v>
      </c>
    </row>
    <row r="76" spans="1:5" s="3" customFormat="1" ht="12.75">
      <c r="A76" s="11" t="s">
        <v>3</v>
      </c>
      <c r="B76" s="11" t="s">
        <v>120</v>
      </c>
      <c r="C76" s="13"/>
      <c r="D76" s="12"/>
      <c r="E76" s="12"/>
    </row>
    <row r="77" spans="1:5" s="3" customFormat="1" ht="12.75">
      <c r="A77" s="11" t="s">
        <v>5</v>
      </c>
      <c r="B77" s="11" t="s">
        <v>63</v>
      </c>
      <c r="C77" s="9"/>
      <c r="D77" s="12"/>
      <c r="E77" s="12"/>
    </row>
    <row r="78" spans="1:5" s="3" customFormat="1" ht="12.75">
      <c r="A78" s="11" t="s">
        <v>7</v>
      </c>
      <c r="B78" s="11" t="s">
        <v>64</v>
      </c>
      <c r="C78" s="13"/>
      <c r="D78" s="12"/>
      <c r="E78" s="12"/>
    </row>
    <row r="79" spans="1:5" s="3" customFormat="1" ht="12.75">
      <c r="A79" s="11" t="s">
        <v>11</v>
      </c>
      <c r="B79" s="11" t="s">
        <v>65</v>
      </c>
      <c r="C79" s="9"/>
      <c r="D79" s="12">
        <f>SUM(D80:D91)</f>
        <v>76704</v>
      </c>
      <c r="E79" s="12">
        <f>SUM(E80:E91)</f>
        <v>55317</v>
      </c>
    </row>
    <row r="80" spans="1:5" s="3" customFormat="1" ht="25.5">
      <c r="A80" s="11" t="s">
        <v>12</v>
      </c>
      <c r="B80" s="11" t="s">
        <v>66</v>
      </c>
      <c r="C80" s="9"/>
      <c r="D80" s="12"/>
      <c r="E80" s="12"/>
    </row>
    <row r="81" spans="1:5" s="3" customFormat="1" ht="12.75">
      <c r="A81" s="11" t="s">
        <v>13</v>
      </c>
      <c r="B81" s="11" t="s">
        <v>67</v>
      </c>
      <c r="C81" s="13"/>
      <c r="D81" s="64"/>
      <c r="E81" s="12"/>
    </row>
    <row r="82" spans="1:5" s="3" customFormat="1" ht="12.75">
      <c r="A82" s="11" t="s">
        <v>14</v>
      </c>
      <c r="B82" s="11" t="s">
        <v>68</v>
      </c>
      <c r="C82" s="13"/>
      <c r="D82" s="65"/>
      <c r="E82" s="12"/>
    </row>
    <row r="83" spans="1:5" s="3" customFormat="1" ht="12.75">
      <c r="A83" s="11" t="s">
        <v>15</v>
      </c>
      <c r="B83" s="11" t="s">
        <v>69</v>
      </c>
      <c r="C83" s="9"/>
      <c r="D83" s="65"/>
      <c r="E83" s="12"/>
    </row>
    <row r="84" spans="1:5" s="3" customFormat="1" ht="12.75">
      <c r="A84" s="11" t="s">
        <v>70</v>
      </c>
      <c r="B84" s="11" t="s">
        <v>71</v>
      </c>
      <c r="C84" s="13"/>
      <c r="D84" s="65"/>
      <c r="E84" s="12"/>
    </row>
    <row r="85" spans="1:5" s="3" customFormat="1" ht="12.75">
      <c r="A85" s="11" t="s">
        <v>72</v>
      </c>
      <c r="B85" s="11" t="s">
        <v>73</v>
      </c>
      <c r="C85" s="9"/>
      <c r="D85" s="65"/>
      <c r="E85" s="12">
        <v>12420</v>
      </c>
    </row>
    <row r="86" spans="1:5" s="3" customFormat="1" ht="12.75">
      <c r="A86" s="11" t="s">
        <v>17</v>
      </c>
      <c r="B86" s="11" t="s">
        <v>121</v>
      </c>
      <c r="C86" s="9"/>
      <c r="D86" s="65"/>
      <c r="E86" s="12"/>
    </row>
    <row r="87" spans="1:5" s="3" customFormat="1" ht="12.75">
      <c r="A87" s="11" t="s">
        <v>19</v>
      </c>
      <c r="B87" s="11" t="s">
        <v>122</v>
      </c>
      <c r="C87" s="13"/>
      <c r="D87" s="65"/>
      <c r="E87" s="12"/>
    </row>
    <row r="88" spans="1:5" s="3" customFormat="1" ht="12.75">
      <c r="A88" s="11" t="s">
        <v>20</v>
      </c>
      <c r="B88" s="11" t="s">
        <v>74</v>
      </c>
      <c r="C88" s="13"/>
      <c r="D88" s="66">
        <v>48080</v>
      </c>
      <c r="E88" s="12">
        <v>11041</v>
      </c>
    </row>
    <row r="89" spans="1:5" s="3" customFormat="1" ht="25.5">
      <c r="A89" s="11" t="s">
        <v>22</v>
      </c>
      <c r="B89" s="11" t="s">
        <v>123</v>
      </c>
      <c r="C89" s="13"/>
      <c r="D89" s="66"/>
      <c r="E89" s="12"/>
    </row>
    <row r="90" spans="1:5" s="3" customFormat="1" ht="12.75">
      <c r="A90" s="11" t="s">
        <v>76</v>
      </c>
      <c r="B90" s="11" t="s">
        <v>75</v>
      </c>
      <c r="C90" s="13"/>
      <c r="D90" s="66">
        <v>28411</v>
      </c>
      <c r="E90" s="12">
        <v>17670</v>
      </c>
    </row>
    <row r="91" spans="1:5" s="3" customFormat="1" ht="12.75">
      <c r="A91" s="11" t="s">
        <v>112</v>
      </c>
      <c r="B91" s="11" t="s">
        <v>124</v>
      </c>
      <c r="C91" s="13"/>
      <c r="D91" s="12">
        <v>213</v>
      </c>
      <c r="E91" s="12">
        <v>14186</v>
      </c>
    </row>
    <row r="92" spans="1:5" s="3" customFormat="1" ht="12.75">
      <c r="A92" s="11"/>
      <c r="B92" s="11"/>
      <c r="C92" s="13"/>
      <c r="D92" s="12"/>
      <c r="E92" s="12"/>
    </row>
    <row r="93" spans="1:5" s="3" customFormat="1" ht="12.75">
      <c r="A93" s="8" t="s">
        <v>77</v>
      </c>
      <c r="B93" s="8" t="s">
        <v>144</v>
      </c>
      <c r="C93" s="18"/>
      <c r="D93" s="10">
        <f>D94+D97</f>
        <v>-15769</v>
      </c>
      <c r="E93" s="10">
        <f>E94+E97</f>
        <v>-14466</v>
      </c>
    </row>
    <row r="94" spans="1:5" s="3" customFormat="1" ht="12.75">
      <c r="A94" s="11" t="s">
        <v>2</v>
      </c>
      <c r="B94" s="11" t="s">
        <v>78</v>
      </c>
      <c r="C94" s="9"/>
      <c r="D94" s="12">
        <f>SUM(D95:D96)</f>
        <v>0</v>
      </c>
      <c r="E94" s="12">
        <f>SUM(E95:E96)</f>
        <v>0</v>
      </c>
    </row>
    <row r="95" spans="1:5" s="3" customFormat="1" ht="12.75">
      <c r="A95" s="11" t="s">
        <v>145</v>
      </c>
      <c r="B95" s="11" t="s">
        <v>125</v>
      </c>
      <c r="C95" s="9"/>
      <c r="D95" s="12"/>
      <c r="E95" s="12"/>
    </row>
    <row r="96" spans="1:5" s="3" customFormat="1" ht="12.75">
      <c r="A96" s="11" t="s">
        <v>146</v>
      </c>
      <c r="B96" s="11" t="s">
        <v>103</v>
      </c>
      <c r="C96" s="9"/>
      <c r="D96" s="12"/>
      <c r="E96" s="12"/>
    </row>
    <row r="97" spans="1:5" s="3" customFormat="1" ht="12.75">
      <c r="A97" s="11" t="s">
        <v>11</v>
      </c>
      <c r="B97" s="11" t="s">
        <v>126</v>
      </c>
      <c r="C97" s="9"/>
      <c r="D97" s="12">
        <f>SUM(D98:D99)</f>
        <v>-15769</v>
      </c>
      <c r="E97" s="12">
        <f>SUM(E98:E99)</f>
        <v>-14466</v>
      </c>
    </row>
    <row r="98" spans="1:5" s="3" customFormat="1" ht="12.75">
      <c r="A98" s="11" t="s">
        <v>12</v>
      </c>
      <c r="B98" s="11" t="s">
        <v>79</v>
      </c>
      <c r="C98" s="9"/>
      <c r="D98" s="12">
        <v>-14466</v>
      </c>
      <c r="E98" s="12">
        <v>-4651</v>
      </c>
    </row>
    <row r="99" spans="1:5" s="3" customFormat="1" ht="12.75">
      <c r="A99" s="11" t="s">
        <v>13</v>
      </c>
      <c r="B99" s="11" t="s">
        <v>80</v>
      </c>
      <c r="C99" s="9"/>
      <c r="D99" s="12">
        <v>-1303</v>
      </c>
      <c r="E99" s="12">
        <v>-9815</v>
      </c>
    </row>
    <row r="100" spans="1:5" s="3" customFormat="1" ht="12.75">
      <c r="A100" s="11"/>
      <c r="B100" s="11"/>
      <c r="C100" s="9"/>
      <c r="D100" s="12"/>
      <c r="E100" s="12"/>
    </row>
    <row r="101" spans="1:5" s="3" customFormat="1" ht="25.5">
      <c r="A101" s="8"/>
      <c r="B101" s="11" t="s">
        <v>155</v>
      </c>
      <c r="C101" s="9"/>
      <c r="D101" s="10">
        <f>D64+D74+D93</f>
        <v>98728</v>
      </c>
      <c r="E101" s="63">
        <f>E45+E17</f>
        <v>54819</v>
      </c>
    </row>
    <row r="102" spans="1:5" s="3" customFormat="1" ht="12.75">
      <c r="A102" s="15"/>
      <c r="B102" s="16"/>
      <c r="C102" s="16"/>
      <c r="D102" s="17"/>
      <c r="E102" s="17"/>
    </row>
    <row r="103" spans="1:5" s="3" customFormat="1" ht="15" customHeight="1">
      <c r="A103" s="69" t="s">
        <v>225</v>
      </c>
      <c r="B103" s="70"/>
      <c r="C103" s="70"/>
      <c r="D103" s="70"/>
      <c r="E103" s="70"/>
    </row>
    <row r="104" spans="1:5" s="3" customFormat="1" ht="15.75" customHeight="1">
      <c r="A104" s="67"/>
      <c r="B104" s="68"/>
      <c r="C104" s="68"/>
      <c r="D104" s="68"/>
      <c r="E104" s="68"/>
    </row>
    <row r="105" s="3" customFormat="1" ht="18.75" customHeight="1">
      <c r="C105" s="17"/>
    </row>
    <row r="106" s="3" customFormat="1" ht="12.75">
      <c r="C106" s="17"/>
    </row>
    <row r="107" s="3" customFormat="1" ht="12.75">
      <c r="C107" s="17"/>
    </row>
    <row r="108" s="3" customFormat="1" ht="12.75">
      <c r="C108" s="17"/>
    </row>
    <row r="109" s="3" customFormat="1" ht="12.75">
      <c r="C109" s="17"/>
    </row>
    <row r="110" s="3" customFormat="1" ht="12.75">
      <c r="C110" s="17"/>
    </row>
    <row r="111" s="3" customFormat="1" ht="12.75">
      <c r="C111" s="17"/>
    </row>
    <row r="112" s="3" customFormat="1" ht="12.75">
      <c r="C112" s="17"/>
    </row>
    <row r="113" s="3" customFormat="1" ht="12.75">
      <c r="C113" s="17"/>
    </row>
    <row r="114" s="3" customFormat="1" ht="12.75">
      <c r="C114" s="17"/>
    </row>
    <row r="115" s="3" customFormat="1" ht="12.75">
      <c r="C115" s="17"/>
    </row>
    <row r="116" s="3" customFormat="1" ht="12.75">
      <c r="C116" s="17"/>
    </row>
    <row r="117" s="3" customFormat="1" ht="12.75">
      <c r="C117" s="17"/>
    </row>
    <row r="118" s="3" customFormat="1" ht="12.75">
      <c r="C118" s="17"/>
    </row>
    <row r="119" s="3" customFormat="1" ht="12.75">
      <c r="C119" s="17"/>
    </row>
    <row r="120" s="3" customFormat="1" ht="12.75">
      <c r="C120" s="17"/>
    </row>
    <row r="121" s="3" customFormat="1" ht="12.75">
      <c r="C121" s="17"/>
    </row>
    <row r="122" s="3" customFormat="1" ht="12.75">
      <c r="C122" s="17"/>
    </row>
    <row r="123" s="3" customFormat="1" ht="12.75">
      <c r="C123" s="17"/>
    </row>
    <row r="124" s="3" customFormat="1" ht="12.75">
      <c r="C124" s="17"/>
    </row>
    <row r="125" s="3" customFormat="1" ht="12.75">
      <c r="C125" s="17"/>
    </row>
    <row r="126" s="3" customFormat="1" ht="12.75">
      <c r="C126" s="17"/>
    </row>
    <row r="127" s="3" customFormat="1" ht="12.75">
      <c r="C127" s="17"/>
    </row>
    <row r="128" s="3" customFormat="1" ht="12.75">
      <c r="C128" s="17"/>
    </row>
  </sheetData>
  <sheetProtection/>
  <mergeCells count="17">
    <mergeCell ref="C2:E2"/>
    <mergeCell ref="C3:E3"/>
    <mergeCell ref="C4:E4"/>
    <mergeCell ref="C1:E1"/>
    <mergeCell ref="A104:E104"/>
    <mergeCell ref="A12:E12"/>
    <mergeCell ref="A13:E13"/>
    <mergeCell ref="A14:E14"/>
    <mergeCell ref="C15:E15"/>
    <mergeCell ref="A9:E9"/>
    <mergeCell ref="A10:C10"/>
    <mergeCell ref="A11:E11"/>
    <mergeCell ref="A103:E103"/>
    <mergeCell ref="A5:E5"/>
    <mergeCell ref="A6:E6"/>
    <mergeCell ref="A7:C7"/>
    <mergeCell ref="A8:E8"/>
  </mergeCells>
  <printOptions horizontalCentered="1"/>
  <pageMargins left="0.7874015748031497" right="0.3937007874015748" top="0.51" bottom="0.44" header="0.18" footer="0.17"/>
  <pageSetup fitToHeight="2" fitToWidth="1" horizontalDpi="600" verticalDpi="600" orientation="portrait" paperSize="9" scale="90" r:id="rId1"/>
  <headerFooter alignWithMargins="0">
    <oddFooter>&amp;C&amp;P iš &amp;N</oddFooter>
  </headerFooter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56"/>
  <sheetViews>
    <sheetView view="pageBreakPreview" zoomScale="80" zoomScaleSheetLayoutView="80" zoomScalePageLayoutView="0" workbookViewId="0" topLeftCell="A1">
      <selection activeCell="C4" sqref="C4:E4"/>
    </sheetView>
  </sheetViews>
  <sheetFormatPr defaultColWidth="9.140625" defaultRowHeight="12.75"/>
  <cols>
    <col min="1" max="1" width="6.00390625" style="2" customWidth="1"/>
    <col min="2" max="2" width="48.28125" style="21" customWidth="1"/>
    <col min="3" max="3" width="15.28125" style="2" customWidth="1"/>
    <col min="4" max="4" width="14.421875" style="19" customWidth="1"/>
    <col min="5" max="5" width="15.8515625" style="19" customWidth="1"/>
    <col min="6" max="10" width="9.140625" style="19" customWidth="1"/>
    <col min="11" max="16384" width="9.140625" style="2" customWidth="1"/>
  </cols>
  <sheetData>
    <row r="1" spans="3:5" ht="12.75">
      <c r="C1" s="72" t="s">
        <v>219</v>
      </c>
      <c r="D1" s="72"/>
      <c r="E1" s="72"/>
    </row>
    <row r="2" spans="1:5" ht="12.75" customHeight="1">
      <c r="A2" s="57"/>
      <c r="B2" s="57"/>
      <c r="C2" s="71" t="s">
        <v>220</v>
      </c>
      <c r="D2" s="71"/>
      <c r="E2" s="71"/>
    </row>
    <row r="3" spans="1:5" ht="12.75" customHeight="1">
      <c r="A3" s="57"/>
      <c r="B3" s="57"/>
      <c r="C3" s="72" t="s">
        <v>221</v>
      </c>
      <c r="D3" s="72"/>
      <c r="E3" s="72"/>
    </row>
    <row r="4" spans="1:5" ht="12.75" customHeight="1">
      <c r="A4" s="3"/>
      <c r="B4" s="3"/>
      <c r="C4" s="71" t="s">
        <v>227</v>
      </c>
      <c r="D4" s="73"/>
      <c r="E4" s="73"/>
    </row>
    <row r="5" spans="1:5" ht="12.75" customHeight="1">
      <c r="A5" s="69" t="s">
        <v>206</v>
      </c>
      <c r="B5" s="69"/>
      <c r="C5" s="69"/>
      <c r="D5" s="69"/>
      <c r="E5" s="69"/>
    </row>
    <row r="6" spans="1:5" ht="12.75" customHeight="1">
      <c r="A6" s="69" t="s">
        <v>180</v>
      </c>
      <c r="B6" s="69"/>
      <c r="C6" s="69"/>
      <c r="D6" s="69"/>
      <c r="E6" s="69"/>
    </row>
    <row r="7" spans="1:5" ht="12.75">
      <c r="A7" s="69"/>
      <c r="B7" s="69"/>
      <c r="C7" s="69"/>
      <c r="D7" s="69"/>
      <c r="E7" s="69"/>
    </row>
    <row r="8" spans="1:5" ht="12.75" customHeight="1">
      <c r="A8" s="69" t="s">
        <v>207</v>
      </c>
      <c r="B8" s="70"/>
      <c r="C8" s="70"/>
      <c r="D8" s="68"/>
      <c r="E8" s="68"/>
    </row>
    <row r="9" spans="1:5" ht="12.75" customHeight="1">
      <c r="A9" s="69" t="s">
        <v>156</v>
      </c>
      <c r="B9" s="69"/>
      <c r="C9" s="69"/>
      <c r="D9" s="69"/>
      <c r="E9" s="69"/>
    </row>
    <row r="10" spans="1:5" ht="12.75">
      <c r="A10" s="69"/>
      <c r="B10" s="69"/>
      <c r="C10" s="69"/>
      <c r="D10" s="69"/>
      <c r="E10" s="69"/>
    </row>
    <row r="11" spans="1:5" ht="12.75" customHeight="1">
      <c r="A11" s="69" t="s">
        <v>157</v>
      </c>
      <c r="B11" s="69"/>
      <c r="C11" s="69"/>
      <c r="D11" s="69"/>
      <c r="E11" s="69"/>
    </row>
    <row r="12" spans="1:5" ht="12.75">
      <c r="A12" s="69"/>
      <c r="B12" s="69"/>
      <c r="C12" s="69"/>
      <c r="D12" s="69"/>
      <c r="E12" s="69"/>
    </row>
    <row r="13" spans="1:5" ht="12.75" customHeight="1">
      <c r="A13" s="69" t="s">
        <v>213</v>
      </c>
      <c r="B13" s="70"/>
      <c r="C13" s="70"/>
      <c r="D13" s="68"/>
      <c r="E13" s="68"/>
    </row>
    <row r="14" spans="1:5" ht="15.75" customHeight="1">
      <c r="A14" s="69" t="s">
        <v>210</v>
      </c>
      <c r="B14" s="70"/>
      <c r="C14" s="70"/>
      <c r="D14" s="68"/>
      <c r="E14" s="68"/>
    </row>
    <row r="15" spans="1:5" ht="12.75">
      <c r="A15" s="69" t="s">
        <v>158</v>
      </c>
      <c r="B15" s="69"/>
      <c r="C15" s="69"/>
      <c r="D15" s="69"/>
      <c r="E15" s="69"/>
    </row>
    <row r="16" spans="1:5" ht="12.75">
      <c r="A16" s="69"/>
      <c r="B16" s="70"/>
      <c r="C16" s="70"/>
      <c r="D16" s="70"/>
      <c r="E16" s="70"/>
    </row>
    <row r="17" spans="1:5" ht="12.75">
      <c r="A17" s="20"/>
      <c r="C17" s="76" t="s">
        <v>151</v>
      </c>
      <c r="D17" s="77"/>
      <c r="E17" s="77"/>
    </row>
    <row r="18" spans="1:10" s="23" customFormat="1" ht="38.25">
      <c r="A18" s="6" t="s">
        <v>0</v>
      </c>
      <c r="B18" s="6" t="s">
        <v>81</v>
      </c>
      <c r="C18" s="7" t="s">
        <v>152</v>
      </c>
      <c r="D18" s="6" t="s">
        <v>159</v>
      </c>
      <c r="E18" s="6" t="s">
        <v>160</v>
      </c>
      <c r="F18" s="22"/>
      <c r="G18" s="22"/>
      <c r="H18" s="22"/>
      <c r="I18" s="22"/>
      <c r="J18" s="22"/>
    </row>
    <row r="19" spans="1:10" ht="12.75">
      <c r="A19" s="10" t="s">
        <v>1</v>
      </c>
      <c r="B19" s="24" t="s">
        <v>82</v>
      </c>
      <c r="C19" s="25"/>
      <c r="D19" s="26">
        <f>D20+D25</f>
        <v>380101.44999999995</v>
      </c>
      <c r="E19" s="26">
        <f>E20+E25</f>
        <v>381863</v>
      </c>
      <c r="F19" s="27"/>
      <c r="G19" s="27"/>
      <c r="H19" s="27"/>
      <c r="I19" s="27"/>
      <c r="J19" s="27"/>
    </row>
    <row r="20" spans="1:10" ht="12.75">
      <c r="A20" s="28" t="s">
        <v>2</v>
      </c>
      <c r="B20" s="29" t="s">
        <v>83</v>
      </c>
      <c r="C20" s="25"/>
      <c r="D20" s="30">
        <f>SUM(D21:D24)</f>
        <v>8550.6</v>
      </c>
      <c r="E20" s="30">
        <f>SUM(E21:E24)</f>
        <v>0</v>
      </c>
      <c r="F20" s="27"/>
      <c r="G20" s="27"/>
      <c r="H20" s="27"/>
      <c r="I20" s="27"/>
      <c r="J20" s="27"/>
    </row>
    <row r="21" spans="1:10" ht="12.75">
      <c r="A21" s="28" t="s">
        <v>84</v>
      </c>
      <c r="B21" s="29" t="s">
        <v>55</v>
      </c>
      <c r="C21" s="31"/>
      <c r="D21" s="30"/>
      <c r="E21" s="30"/>
      <c r="F21" s="27"/>
      <c r="G21" s="27"/>
      <c r="H21" s="27"/>
      <c r="I21" s="27"/>
      <c r="J21" s="27"/>
    </row>
    <row r="22" spans="1:10" ht="12.75">
      <c r="A22" s="28" t="s">
        <v>85</v>
      </c>
      <c r="B22" s="29" t="s">
        <v>86</v>
      </c>
      <c r="C22" s="31"/>
      <c r="D22" s="30"/>
      <c r="E22" s="30"/>
      <c r="F22" s="27"/>
      <c r="G22" s="27"/>
      <c r="H22" s="27"/>
      <c r="I22" s="27"/>
      <c r="J22" s="27"/>
    </row>
    <row r="23" spans="1:10" ht="12.75">
      <c r="A23" s="32" t="s">
        <v>87</v>
      </c>
      <c r="B23" s="33" t="s">
        <v>105</v>
      </c>
      <c r="C23" s="34"/>
      <c r="D23" s="30">
        <v>8550.6</v>
      </c>
      <c r="E23" s="30"/>
      <c r="F23" s="27"/>
      <c r="G23" s="27"/>
      <c r="H23" s="27"/>
      <c r="I23" s="27"/>
      <c r="J23" s="27"/>
    </row>
    <row r="24" spans="1:10" ht="12.75">
      <c r="A24" s="28" t="s">
        <v>88</v>
      </c>
      <c r="B24" s="35" t="s">
        <v>89</v>
      </c>
      <c r="C24" s="31"/>
      <c r="D24" s="30"/>
      <c r="E24" s="30"/>
      <c r="F24" s="27"/>
      <c r="G24" s="27"/>
      <c r="H24" s="27"/>
      <c r="I24" s="27"/>
      <c r="J24" s="27"/>
    </row>
    <row r="25" spans="1:10" ht="12.75">
      <c r="A25" s="28" t="s">
        <v>11</v>
      </c>
      <c r="B25" s="35" t="s">
        <v>127</v>
      </c>
      <c r="C25" s="36"/>
      <c r="D25" s="30">
        <f>SUM(D26:D27)</f>
        <v>371550.85</v>
      </c>
      <c r="E25" s="30">
        <f>SUM(E26:E27)</f>
        <v>381863</v>
      </c>
      <c r="F25" s="27"/>
      <c r="G25" s="27"/>
      <c r="H25" s="27"/>
      <c r="I25" s="27"/>
      <c r="J25" s="27"/>
    </row>
    <row r="26" spans="1:10" ht="12.75">
      <c r="A26" s="28" t="s">
        <v>100</v>
      </c>
      <c r="B26" s="35" t="s">
        <v>128</v>
      </c>
      <c r="C26" s="13"/>
      <c r="D26" s="30">
        <v>348156.79</v>
      </c>
      <c r="E26" s="30">
        <v>362184</v>
      </c>
      <c r="F26" s="37"/>
      <c r="G26" s="37"/>
      <c r="H26" s="37"/>
      <c r="I26" s="37"/>
      <c r="J26" s="37"/>
    </row>
    <row r="27" spans="1:10" ht="12.75">
      <c r="A27" s="28" t="s">
        <v>101</v>
      </c>
      <c r="B27" s="35" t="s">
        <v>129</v>
      </c>
      <c r="C27" s="9"/>
      <c r="D27" s="30">
        <v>23394.06</v>
      </c>
      <c r="E27" s="30">
        <v>19679</v>
      </c>
      <c r="F27" s="37"/>
      <c r="G27" s="37"/>
      <c r="H27" s="37"/>
      <c r="I27" s="37"/>
      <c r="J27" s="37"/>
    </row>
    <row r="28" spans="1:10" ht="12.75">
      <c r="A28" s="38" t="s">
        <v>35</v>
      </c>
      <c r="B28" s="39" t="s">
        <v>90</v>
      </c>
      <c r="C28" s="36"/>
      <c r="D28" s="26">
        <f>SUM(D29:D43)</f>
        <v>381259.53</v>
      </c>
      <c r="E28" s="26">
        <f>SUM(E29:E43)</f>
        <v>388252</v>
      </c>
      <c r="F28" s="27"/>
      <c r="G28" s="27"/>
      <c r="H28" s="27"/>
      <c r="I28" s="27"/>
      <c r="J28" s="27"/>
    </row>
    <row r="29" spans="1:10" ht="12.75">
      <c r="A29" s="28" t="s">
        <v>2</v>
      </c>
      <c r="B29" s="40" t="s">
        <v>161</v>
      </c>
      <c r="C29" s="41"/>
      <c r="D29" s="42">
        <v>329972.78</v>
      </c>
      <c r="E29" s="42">
        <v>351073</v>
      </c>
      <c r="F29" s="43"/>
      <c r="G29" s="43"/>
      <c r="H29" s="43"/>
      <c r="I29" s="27"/>
      <c r="J29" s="27"/>
    </row>
    <row r="30" spans="1:10" ht="12.75">
      <c r="A30" s="28" t="s">
        <v>11</v>
      </c>
      <c r="B30" s="35" t="s">
        <v>162</v>
      </c>
      <c r="C30" s="44"/>
      <c r="D30" s="42">
        <v>427.99</v>
      </c>
      <c r="E30" s="42">
        <v>1002</v>
      </c>
      <c r="F30" s="43"/>
      <c r="G30" s="43"/>
      <c r="H30" s="43"/>
      <c r="I30" s="27"/>
      <c r="J30" s="27"/>
    </row>
    <row r="31" spans="1:10" ht="12.75">
      <c r="A31" s="28" t="s">
        <v>24</v>
      </c>
      <c r="B31" s="35" t="s">
        <v>163</v>
      </c>
      <c r="C31" s="44"/>
      <c r="D31" s="42">
        <v>22987.31</v>
      </c>
      <c r="E31" s="42">
        <v>19506</v>
      </c>
      <c r="F31" s="43"/>
      <c r="G31" s="43"/>
      <c r="H31" s="43"/>
      <c r="I31" s="27"/>
      <c r="J31" s="27"/>
    </row>
    <row r="32" spans="1:10" ht="12.75">
      <c r="A32" s="28" t="s">
        <v>46</v>
      </c>
      <c r="B32" s="35" t="s">
        <v>164</v>
      </c>
      <c r="C32" s="44"/>
      <c r="D32" s="42">
        <v>0</v>
      </c>
      <c r="E32" s="42">
        <v>148</v>
      </c>
      <c r="F32" s="43"/>
      <c r="G32" s="43"/>
      <c r="H32" s="43"/>
      <c r="I32" s="27"/>
      <c r="J32" s="27"/>
    </row>
    <row r="33" spans="1:10" ht="12.75">
      <c r="A33" s="28" t="s">
        <v>48</v>
      </c>
      <c r="B33" s="35" t="s">
        <v>165</v>
      </c>
      <c r="C33" s="44"/>
      <c r="D33" s="42">
        <v>4249.14</v>
      </c>
      <c r="E33" s="42">
        <v>5612</v>
      </c>
      <c r="F33" s="43"/>
      <c r="G33" s="43"/>
      <c r="H33" s="43"/>
      <c r="I33" s="27"/>
      <c r="J33" s="27"/>
    </row>
    <row r="34" spans="1:10" ht="12.75">
      <c r="A34" s="28" t="s">
        <v>91</v>
      </c>
      <c r="B34" s="35" t="s">
        <v>166</v>
      </c>
      <c r="C34" s="44"/>
      <c r="D34" s="42"/>
      <c r="E34" s="42"/>
      <c r="F34" s="43"/>
      <c r="G34" s="43"/>
      <c r="H34" s="43"/>
      <c r="I34" s="27"/>
      <c r="J34" s="27"/>
    </row>
    <row r="35" spans="1:10" ht="12.75">
      <c r="A35" s="28" t="s">
        <v>92</v>
      </c>
      <c r="B35" s="35" t="s">
        <v>167</v>
      </c>
      <c r="C35" s="44"/>
      <c r="D35" s="42">
        <v>1232.1</v>
      </c>
      <c r="E35" s="42">
        <v>708</v>
      </c>
      <c r="F35" s="43"/>
      <c r="G35" s="43"/>
      <c r="H35" s="43"/>
      <c r="I35" s="27"/>
      <c r="J35" s="27"/>
    </row>
    <row r="36" spans="1:11" ht="12.75">
      <c r="A36" s="28" t="s">
        <v>93</v>
      </c>
      <c r="B36" s="35" t="s">
        <v>168</v>
      </c>
      <c r="C36" s="45"/>
      <c r="D36" s="42">
        <v>2197.57</v>
      </c>
      <c r="E36" s="42"/>
      <c r="F36" s="43"/>
      <c r="G36" s="43"/>
      <c r="H36" s="43"/>
      <c r="I36" s="27"/>
      <c r="J36" s="27"/>
      <c r="K36" s="19"/>
    </row>
    <row r="37" spans="1:11" ht="12.75">
      <c r="A37" s="28" t="s">
        <v>134</v>
      </c>
      <c r="B37" s="35" t="s">
        <v>169</v>
      </c>
      <c r="C37" s="9"/>
      <c r="D37" s="32"/>
      <c r="E37" s="32"/>
      <c r="F37" s="37"/>
      <c r="G37" s="37"/>
      <c r="H37" s="37"/>
      <c r="I37" s="27"/>
      <c r="J37" s="27"/>
      <c r="K37" s="19"/>
    </row>
    <row r="38" spans="1:11" ht="12.75">
      <c r="A38" s="28" t="s">
        <v>135</v>
      </c>
      <c r="B38" s="35" t="s">
        <v>170</v>
      </c>
      <c r="C38" s="46"/>
      <c r="D38" s="42"/>
      <c r="E38" s="42"/>
      <c r="F38" s="43"/>
      <c r="G38" s="43"/>
      <c r="H38" s="43"/>
      <c r="I38" s="27"/>
      <c r="J38" s="27"/>
      <c r="K38" s="19"/>
    </row>
    <row r="39" spans="1:11" ht="12.75">
      <c r="A39" s="28" t="s">
        <v>136</v>
      </c>
      <c r="B39" s="35" t="s">
        <v>171</v>
      </c>
      <c r="C39" s="44"/>
      <c r="D39" s="42"/>
      <c r="E39" s="42"/>
      <c r="F39" s="43"/>
      <c r="G39" s="43"/>
      <c r="H39" s="43"/>
      <c r="I39" s="27"/>
      <c r="J39" s="27"/>
      <c r="K39" s="19"/>
    </row>
    <row r="40" spans="1:11" ht="12.75">
      <c r="A40" s="28" t="s">
        <v>137</v>
      </c>
      <c r="B40" s="35" t="s">
        <v>172</v>
      </c>
      <c r="C40" s="41"/>
      <c r="D40" s="42">
        <v>8550.6</v>
      </c>
      <c r="E40" s="42"/>
      <c r="F40" s="43"/>
      <c r="G40" s="43"/>
      <c r="H40" s="43"/>
      <c r="I40" s="27"/>
      <c r="J40" s="27"/>
      <c r="K40" s="19"/>
    </row>
    <row r="41" spans="1:11" ht="12.75">
      <c r="A41" s="42" t="s">
        <v>173</v>
      </c>
      <c r="B41" s="35" t="s">
        <v>174</v>
      </c>
      <c r="C41" s="44"/>
      <c r="D41" s="42">
        <v>8688.58</v>
      </c>
      <c r="E41" s="42">
        <v>10203</v>
      </c>
      <c r="F41" s="43"/>
      <c r="G41" s="43"/>
      <c r="H41" s="43"/>
      <c r="I41" s="27"/>
      <c r="J41" s="27"/>
      <c r="K41" s="19"/>
    </row>
    <row r="42" spans="1:11" ht="12.75">
      <c r="A42" s="42" t="s">
        <v>175</v>
      </c>
      <c r="B42" s="35" t="s">
        <v>176</v>
      </c>
      <c r="C42" s="44"/>
      <c r="D42" s="42">
        <v>2953.46</v>
      </c>
      <c r="E42" s="42"/>
      <c r="F42" s="43"/>
      <c r="G42" s="43"/>
      <c r="H42" s="43"/>
      <c r="I42" s="27"/>
      <c r="J42" s="27"/>
      <c r="K42" s="19"/>
    </row>
    <row r="43" spans="1:11" ht="12.75">
      <c r="A43" s="42"/>
      <c r="B43" s="35"/>
      <c r="C43" s="44"/>
      <c r="D43" s="42"/>
      <c r="E43" s="42"/>
      <c r="F43" s="43"/>
      <c r="G43" s="43"/>
      <c r="H43" s="43"/>
      <c r="I43" s="27"/>
      <c r="J43" s="27"/>
      <c r="K43" s="19"/>
    </row>
    <row r="44" spans="1:11" ht="28.5" customHeight="1">
      <c r="A44" s="47" t="s">
        <v>36</v>
      </c>
      <c r="B44" s="39" t="s">
        <v>130</v>
      </c>
      <c r="C44" s="48"/>
      <c r="D44" s="30"/>
      <c r="E44" s="30"/>
      <c r="F44" s="27"/>
      <c r="G44" s="27"/>
      <c r="H44" s="27"/>
      <c r="I44" s="27"/>
      <c r="J44" s="27"/>
      <c r="K44" s="19"/>
    </row>
    <row r="45" spans="1:12" ht="12.75">
      <c r="A45" s="47"/>
      <c r="B45" s="39"/>
      <c r="C45" s="36"/>
      <c r="D45" s="30"/>
      <c r="E45" s="30"/>
      <c r="F45" s="27"/>
      <c r="G45" s="27"/>
      <c r="H45" s="27"/>
      <c r="I45" s="27"/>
      <c r="J45" s="27"/>
      <c r="K45" s="19"/>
      <c r="L45" s="19"/>
    </row>
    <row r="46" spans="1:12" ht="12.75">
      <c r="A46" s="47" t="s">
        <v>54</v>
      </c>
      <c r="B46" s="39" t="s">
        <v>94</v>
      </c>
      <c r="C46" s="36"/>
      <c r="D46" s="30">
        <f>SUM(D47:D49)</f>
        <v>0</v>
      </c>
      <c r="E46" s="30">
        <f>SUM(E47:E49)</f>
        <v>0</v>
      </c>
      <c r="F46" s="27"/>
      <c r="G46" s="27"/>
      <c r="H46" s="27"/>
      <c r="I46" s="27"/>
      <c r="J46" s="27"/>
      <c r="K46" s="19"/>
      <c r="L46" s="19"/>
    </row>
    <row r="47" spans="1:12" ht="12.75">
      <c r="A47" s="42" t="s">
        <v>95</v>
      </c>
      <c r="B47" s="35" t="s">
        <v>177</v>
      </c>
      <c r="C47" s="44"/>
      <c r="D47" s="42"/>
      <c r="E47" s="42"/>
      <c r="F47" s="43"/>
      <c r="G47" s="43"/>
      <c r="H47" s="43"/>
      <c r="I47" s="27"/>
      <c r="J47" s="27"/>
      <c r="K47" s="19"/>
      <c r="L47" s="19"/>
    </row>
    <row r="48" spans="1:12" ht="25.5">
      <c r="A48" s="28" t="s">
        <v>11</v>
      </c>
      <c r="B48" s="40" t="s">
        <v>178</v>
      </c>
      <c r="C48" s="44"/>
      <c r="D48" s="42"/>
      <c r="E48" s="42"/>
      <c r="F48" s="43"/>
      <c r="G48" s="43"/>
      <c r="H48" s="43"/>
      <c r="I48" s="27"/>
      <c r="J48" s="27"/>
      <c r="K48" s="19"/>
      <c r="L48" s="19"/>
    </row>
    <row r="49" spans="1:12" ht="12.75">
      <c r="A49" s="42" t="s">
        <v>102</v>
      </c>
      <c r="B49" s="35" t="s">
        <v>179</v>
      </c>
      <c r="C49" s="41"/>
      <c r="D49" s="42"/>
      <c r="E49" s="42"/>
      <c r="F49" s="43"/>
      <c r="G49" s="43"/>
      <c r="H49" s="43"/>
      <c r="I49" s="27"/>
      <c r="J49" s="27"/>
      <c r="K49" s="19"/>
      <c r="L49" s="19"/>
    </row>
    <row r="50" spans="1:10" ht="25.5">
      <c r="A50" s="47" t="s">
        <v>61</v>
      </c>
      <c r="B50" s="39" t="s">
        <v>96</v>
      </c>
      <c r="C50" s="60">
        <v>9</v>
      </c>
      <c r="D50" s="26">
        <v>-144.58</v>
      </c>
      <c r="E50" s="26">
        <v>-3426</v>
      </c>
      <c r="F50" s="27"/>
      <c r="G50" s="27"/>
      <c r="H50" s="27"/>
      <c r="I50" s="27"/>
      <c r="J50" s="27"/>
    </row>
    <row r="51" spans="1:10" ht="12.75">
      <c r="A51" s="47" t="s">
        <v>77</v>
      </c>
      <c r="B51" s="49" t="s">
        <v>97</v>
      </c>
      <c r="C51" s="50"/>
      <c r="D51" s="30"/>
      <c r="E51" s="30"/>
      <c r="F51" s="27"/>
      <c r="G51" s="27"/>
      <c r="H51" s="27"/>
      <c r="I51" s="27"/>
      <c r="J51" s="27"/>
    </row>
    <row r="52" spans="1:11" ht="25.5">
      <c r="A52" s="47" t="s">
        <v>98</v>
      </c>
      <c r="B52" s="49" t="s">
        <v>131</v>
      </c>
      <c r="C52" s="36"/>
      <c r="D52" s="30"/>
      <c r="E52" s="30"/>
      <c r="F52" s="27"/>
      <c r="G52" s="27"/>
      <c r="H52" s="27"/>
      <c r="I52" s="27"/>
      <c r="J52" s="27"/>
      <c r="K52" s="19"/>
    </row>
    <row r="53" spans="1:11" ht="12.75">
      <c r="A53" s="8" t="s">
        <v>99</v>
      </c>
      <c r="B53" s="49" t="s">
        <v>133</v>
      </c>
      <c r="C53" s="44"/>
      <c r="D53" s="42">
        <f>D19-D28-D46+D50</f>
        <v>-1302.6600000000744</v>
      </c>
      <c r="E53" s="42">
        <f>E19-E28-E46+E50</f>
        <v>-9815</v>
      </c>
      <c r="F53" s="43"/>
      <c r="G53" s="43"/>
      <c r="H53" s="43"/>
      <c r="I53" s="27"/>
      <c r="J53" s="27"/>
      <c r="K53" s="19"/>
    </row>
    <row r="54" ht="12.75">
      <c r="K54" s="19"/>
    </row>
    <row r="55" spans="1:5" ht="12.75" customHeight="1">
      <c r="A55" s="69" t="s">
        <v>218</v>
      </c>
      <c r="B55" s="70"/>
      <c r="C55" s="70"/>
      <c r="D55" s="70"/>
      <c r="E55" s="70"/>
    </row>
    <row r="56" spans="1:5" ht="12.75">
      <c r="A56" s="67"/>
      <c r="B56" s="68"/>
      <c r="C56" s="68"/>
      <c r="D56" s="68"/>
      <c r="E56" s="68"/>
    </row>
  </sheetData>
  <sheetProtection/>
  <mergeCells count="19">
    <mergeCell ref="C1:E1"/>
    <mergeCell ref="C2:E2"/>
    <mergeCell ref="C3:E3"/>
    <mergeCell ref="C4:E4"/>
    <mergeCell ref="A13:E13"/>
    <mergeCell ref="A55:E55"/>
    <mergeCell ref="A5:E5"/>
    <mergeCell ref="A6:E6"/>
    <mergeCell ref="A7:E7"/>
    <mergeCell ref="A8:E8"/>
    <mergeCell ref="A56:E56"/>
    <mergeCell ref="A14:E14"/>
    <mergeCell ref="A15:E15"/>
    <mergeCell ref="A16:E16"/>
    <mergeCell ref="C17:E17"/>
    <mergeCell ref="A9:E9"/>
    <mergeCell ref="A10:E10"/>
    <mergeCell ref="A11:E11"/>
    <mergeCell ref="A12:E12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39"/>
  <sheetViews>
    <sheetView view="pageBreakPreview" zoomScale="80" zoomScaleSheetLayoutView="80" zoomScalePageLayoutView="0" workbookViewId="0" topLeftCell="A1">
      <selection activeCell="A9" sqref="A9:F9"/>
    </sheetView>
  </sheetViews>
  <sheetFormatPr defaultColWidth="9.140625" defaultRowHeight="12.75"/>
  <cols>
    <col min="1" max="1" width="22.140625" style="2" customWidth="1"/>
    <col min="2" max="2" width="12.140625" style="2" customWidth="1"/>
    <col min="3" max="3" width="12.8515625" style="2" customWidth="1"/>
    <col min="4" max="4" width="14.57421875" style="2" customWidth="1"/>
    <col min="5" max="5" width="14.8515625" style="2" customWidth="1"/>
    <col min="6" max="6" width="13.8515625" style="2" customWidth="1"/>
    <col min="7" max="16384" width="9.140625" style="2" customWidth="1"/>
  </cols>
  <sheetData>
    <row r="1" spans="4:6" ht="12.75">
      <c r="D1" s="72" t="s">
        <v>217</v>
      </c>
      <c r="E1" s="72"/>
      <c r="F1" s="72"/>
    </row>
    <row r="2" spans="1:6" ht="12.75">
      <c r="A2" s="71"/>
      <c r="B2" s="71"/>
      <c r="C2" s="71"/>
      <c r="D2" s="71" t="s">
        <v>215</v>
      </c>
      <c r="E2" s="71"/>
      <c r="F2" s="71"/>
    </row>
    <row r="3" spans="4:6" ht="12.75">
      <c r="D3" s="72" t="s">
        <v>216</v>
      </c>
      <c r="E3" s="72"/>
      <c r="F3" s="72"/>
    </row>
    <row r="4" spans="1:6" ht="12.75">
      <c r="A4" s="71"/>
      <c r="B4" s="73"/>
      <c r="C4" s="73"/>
      <c r="D4" s="71" t="s">
        <v>226</v>
      </c>
      <c r="E4" s="73"/>
      <c r="F4" s="73"/>
    </row>
    <row r="5" spans="1:6" ht="12.75">
      <c r="A5" s="69" t="s">
        <v>206</v>
      </c>
      <c r="B5" s="69"/>
      <c r="C5" s="69"/>
      <c r="D5" s="69"/>
      <c r="E5" s="69"/>
      <c r="F5" s="69"/>
    </row>
    <row r="6" spans="1:6" ht="12.75">
      <c r="A6" s="69"/>
      <c r="B6" s="69"/>
      <c r="C6" s="69"/>
      <c r="D6" s="69"/>
      <c r="E6" s="69"/>
      <c r="F6" s="69"/>
    </row>
    <row r="7" spans="1:6" ht="12.75" customHeight="1">
      <c r="A7" s="69" t="s">
        <v>208</v>
      </c>
      <c r="B7" s="69"/>
      <c r="C7" s="69"/>
      <c r="D7" s="69"/>
      <c r="E7" s="69"/>
      <c r="F7" s="69"/>
    </row>
    <row r="8" spans="1:6" ht="12.75">
      <c r="A8" s="69" t="s">
        <v>181</v>
      </c>
      <c r="B8" s="69"/>
      <c r="C8" s="69"/>
      <c r="D8" s="69"/>
      <c r="E8" s="69"/>
      <c r="F8" s="69"/>
    </row>
    <row r="9" spans="1:6" ht="12.75">
      <c r="A9" s="69"/>
      <c r="B9" s="69"/>
      <c r="C9" s="69"/>
      <c r="D9" s="69"/>
      <c r="E9" s="69"/>
      <c r="F9" s="69"/>
    </row>
    <row r="10" spans="1:6" ht="12.75">
      <c r="A10" s="69" t="s">
        <v>182</v>
      </c>
      <c r="B10" s="69"/>
      <c r="C10" s="69"/>
      <c r="D10" s="69"/>
      <c r="E10" s="69"/>
      <c r="F10" s="69"/>
    </row>
    <row r="11" spans="1:6" ht="12.75">
      <c r="A11" s="69" t="s">
        <v>212</v>
      </c>
      <c r="B11" s="69"/>
      <c r="C11" s="69"/>
      <c r="D11" s="69"/>
      <c r="E11" s="69"/>
      <c r="F11" s="69"/>
    </row>
    <row r="12" spans="1:6" ht="12.75">
      <c r="A12" s="69" t="s">
        <v>211</v>
      </c>
      <c r="B12" s="69"/>
      <c r="C12" s="69"/>
      <c r="D12" s="69"/>
      <c r="E12" s="69"/>
      <c r="F12" s="69"/>
    </row>
    <row r="13" spans="1:6" ht="12.75">
      <c r="A13" s="69" t="s">
        <v>158</v>
      </c>
      <c r="B13" s="69"/>
      <c r="C13" s="69"/>
      <c r="D13" s="69"/>
      <c r="E13" s="69"/>
      <c r="F13" s="69"/>
    </row>
    <row r="14" spans="1:6" ht="12.75">
      <c r="A14" s="69"/>
      <c r="B14" s="69"/>
      <c r="C14" s="69"/>
      <c r="D14" s="69"/>
      <c r="E14" s="69"/>
      <c r="F14" s="69"/>
    </row>
    <row r="15" spans="1:6" ht="12.75">
      <c r="A15" s="53"/>
      <c r="B15" s="53"/>
      <c r="C15" s="78" t="s">
        <v>183</v>
      </c>
      <c r="D15" s="78"/>
      <c r="E15" s="78"/>
      <c r="F15" s="78"/>
    </row>
    <row r="16" spans="1:6" ht="46.5" customHeight="1">
      <c r="A16" s="6" t="s">
        <v>81</v>
      </c>
      <c r="B16" s="6" t="s">
        <v>184</v>
      </c>
      <c r="C16" s="6" t="s">
        <v>125</v>
      </c>
      <c r="D16" s="6" t="s">
        <v>103</v>
      </c>
      <c r="E16" s="6" t="s">
        <v>126</v>
      </c>
      <c r="F16" s="6" t="s">
        <v>104</v>
      </c>
    </row>
    <row r="17" spans="1:6" ht="25.5">
      <c r="A17" s="54" t="s">
        <v>185</v>
      </c>
      <c r="B17" s="52"/>
      <c r="C17" s="52" t="s">
        <v>186</v>
      </c>
      <c r="D17" s="52" t="s">
        <v>186</v>
      </c>
      <c r="E17" s="52" t="s">
        <v>186</v>
      </c>
      <c r="F17" s="51" t="s">
        <v>186</v>
      </c>
    </row>
    <row r="18" spans="1:6" ht="51">
      <c r="A18" s="55" t="s">
        <v>187</v>
      </c>
      <c r="B18" s="52"/>
      <c r="C18" s="52" t="s">
        <v>186</v>
      </c>
      <c r="D18" s="52"/>
      <c r="E18" s="52"/>
      <c r="F18" s="51" t="s">
        <v>186</v>
      </c>
    </row>
    <row r="19" spans="1:6" ht="51">
      <c r="A19" s="55" t="s">
        <v>188</v>
      </c>
      <c r="B19" s="52"/>
      <c r="C19" s="52" t="s">
        <v>186</v>
      </c>
      <c r="D19" s="52"/>
      <c r="E19" s="52"/>
      <c r="F19" s="51" t="s">
        <v>186</v>
      </c>
    </row>
    <row r="20" spans="1:6" ht="38.25">
      <c r="A20" s="55" t="s">
        <v>189</v>
      </c>
      <c r="B20" s="52"/>
      <c r="C20" s="52" t="s">
        <v>186</v>
      </c>
      <c r="D20" s="52"/>
      <c r="E20" s="52"/>
      <c r="F20" s="51" t="s">
        <v>186</v>
      </c>
    </row>
    <row r="21" spans="1:6" ht="25.5">
      <c r="A21" s="55" t="s">
        <v>190</v>
      </c>
      <c r="B21" s="52"/>
      <c r="C21" s="52" t="s">
        <v>186</v>
      </c>
      <c r="D21" s="52"/>
      <c r="E21" s="52"/>
      <c r="F21" s="51" t="s">
        <v>186</v>
      </c>
    </row>
    <row r="22" spans="1:6" ht="25.5">
      <c r="A22" s="55" t="s">
        <v>191</v>
      </c>
      <c r="B22" s="52"/>
      <c r="C22" s="52"/>
      <c r="D22" s="52" t="s">
        <v>186</v>
      </c>
      <c r="E22" s="52"/>
      <c r="F22" s="51" t="s">
        <v>186</v>
      </c>
    </row>
    <row r="23" spans="1:6" ht="25.5" customHeight="1">
      <c r="A23" s="55" t="s">
        <v>192</v>
      </c>
      <c r="B23" s="52"/>
      <c r="C23" s="52"/>
      <c r="D23" s="52" t="s">
        <v>186</v>
      </c>
      <c r="E23" s="52"/>
      <c r="F23" s="51" t="s">
        <v>186</v>
      </c>
    </row>
    <row r="24" spans="1:6" ht="38.25">
      <c r="A24" s="55" t="s">
        <v>193</v>
      </c>
      <c r="B24" s="52"/>
      <c r="C24" s="52"/>
      <c r="D24" s="52"/>
      <c r="E24" s="52" t="s">
        <v>186</v>
      </c>
      <c r="F24" s="51" t="s">
        <v>186</v>
      </c>
    </row>
    <row r="25" spans="1:6" ht="38.25">
      <c r="A25" s="55" t="s">
        <v>194</v>
      </c>
      <c r="B25" s="52"/>
      <c r="C25" s="52"/>
      <c r="D25" s="52">
        <v>-1303</v>
      </c>
      <c r="E25" s="52" t="s">
        <v>186</v>
      </c>
      <c r="F25" s="51" t="s">
        <v>186</v>
      </c>
    </row>
    <row r="26" spans="1:6" ht="25.5">
      <c r="A26" s="54" t="s">
        <v>195</v>
      </c>
      <c r="B26" s="52" t="s">
        <v>204</v>
      </c>
      <c r="C26" s="52" t="s">
        <v>186</v>
      </c>
      <c r="D26" s="52" t="s">
        <v>186</v>
      </c>
      <c r="E26" s="52" t="s">
        <v>186</v>
      </c>
      <c r="F26" s="51" t="s">
        <v>186</v>
      </c>
    </row>
    <row r="27" spans="1:6" ht="52.5" customHeight="1">
      <c r="A27" s="55" t="s">
        <v>196</v>
      </c>
      <c r="B27" s="52"/>
      <c r="C27" s="52" t="s">
        <v>186</v>
      </c>
      <c r="D27" s="52"/>
      <c r="E27" s="52"/>
      <c r="F27" s="51" t="s">
        <v>186</v>
      </c>
    </row>
    <row r="28" spans="1:6" ht="50.25" customHeight="1">
      <c r="A28" s="55" t="s">
        <v>197</v>
      </c>
      <c r="B28" s="52"/>
      <c r="C28" s="52" t="s">
        <v>186</v>
      </c>
      <c r="D28" s="52"/>
      <c r="E28" s="52"/>
      <c r="F28" s="51" t="s">
        <v>186</v>
      </c>
    </row>
    <row r="29" spans="1:6" ht="25.5">
      <c r="A29" s="55" t="s">
        <v>205</v>
      </c>
      <c r="B29" s="52"/>
      <c r="C29" s="52" t="s">
        <v>186</v>
      </c>
      <c r="D29" s="52"/>
      <c r="E29" s="52"/>
      <c r="F29" s="51" t="s">
        <v>186</v>
      </c>
    </row>
    <row r="30" spans="1:6" ht="25.5">
      <c r="A30" s="55" t="s">
        <v>198</v>
      </c>
      <c r="B30" s="52"/>
      <c r="C30" s="52" t="s">
        <v>186</v>
      </c>
      <c r="D30" s="52"/>
      <c r="E30" s="52"/>
      <c r="F30" s="51" t="s">
        <v>186</v>
      </c>
    </row>
    <row r="31" spans="1:6" ht="38.25">
      <c r="A31" s="55" t="s">
        <v>199</v>
      </c>
      <c r="B31" s="52"/>
      <c r="C31" s="52"/>
      <c r="D31" s="52" t="s">
        <v>186</v>
      </c>
      <c r="E31" s="52"/>
      <c r="F31" s="51" t="s">
        <v>186</v>
      </c>
    </row>
    <row r="32" spans="1:6" ht="38.25">
      <c r="A32" s="55" t="s">
        <v>200</v>
      </c>
      <c r="B32" s="52"/>
      <c r="C32" s="52"/>
      <c r="D32" s="52" t="s">
        <v>186</v>
      </c>
      <c r="E32" s="52"/>
      <c r="F32" s="51" t="s">
        <v>186</v>
      </c>
    </row>
    <row r="33" spans="1:6" ht="38.25">
      <c r="A33" s="55" t="s">
        <v>201</v>
      </c>
      <c r="B33" s="52"/>
      <c r="C33" s="52"/>
      <c r="D33" s="52"/>
      <c r="E33" s="52" t="s">
        <v>186</v>
      </c>
      <c r="F33" s="51" t="s">
        <v>186</v>
      </c>
    </row>
    <row r="34" spans="1:6" ht="38.25">
      <c r="A34" s="55" t="s">
        <v>202</v>
      </c>
      <c r="B34" s="52"/>
      <c r="C34" s="52"/>
      <c r="D34" s="52"/>
      <c r="E34" s="52" t="s">
        <v>186</v>
      </c>
      <c r="F34" s="51" t="s">
        <v>186</v>
      </c>
    </row>
    <row r="35" spans="1:6" ht="25.5">
      <c r="A35" s="54" t="s">
        <v>203</v>
      </c>
      <c r="B35" s="52"/>
      <c r="C35" s="52" t="s">
        <v>186</v>
      </c>
      <c r="D35" s="52" t="s">
        <v>186</v>
      </c>
      <c r="E35" s="52" t="s">
        <v>186</v>
      </c>
      <c r="F35" s="51" t="s">
        <v>186</v>
      </c>
    </row>
    <row r="37" spans="1:6" ht="12.75">
      <c r="A37" s="67" t="s">
        <v>214</v>
      </c>
      <c r="B37" s="67"/>
      <c r="C37" s="67"/>
      <c r="D37" s="67"/>
      <c r="E37" s="67"/>
      <c r="F37" s="67"/>
    </row>
    <row r="38" spans="1:6" ht="12.75">
      <c r="A38" s="67"/>
      <c r="B38" s="67"/>
      <c r="C38" s="67"/>
      <c r="D38" s="67"/>
      <c r="E38" s="67"/>
      <c r="F38" s="67"/>
    </row>
    <row r="39" spans="1:3" ht="12.75">
      <c r="A39" s="67"/>
      <c r="B39" s="67"/>
      <c r="C39" s="67"/>
    </row>
  </sheetData>
  <sheetProtection/>
  <mergeCells count="20">
    <mergeCell ref="D1:F1"/>
    <mergeCell ref="A2:C2"/>
    <mergeCell ref="D2:F2"/>
    <mergeCell ref="D3:F3"/>
    <mergeCell ref="C15:F15"/>
    <mergeCell ref="A37:F37"/>
    <mergeCell ref="A5:F5"/>
    <mergeCell ref="A6:F6"/>
    <mergeCell ref="A4:C4"/>
    <mergeCell ref="D4:F4"/>
    <mergeCell ref="A7:F7"/>
    <mergeCell ref="A8:F8"/>
    <mergeCell ref="A9:F9"/>
    <mergeCell ref="A10:F10"/>
    <mergeCell ref="A38:F38"/>
    <mergeCell ref="A39:C39"/>
    <mergeCell ref="A11:F11"/>
    <mergeCell ref="A12:F12"/>
    <mergeCell ref="A13:F13"/>
    <mergeCell ref="A14:F14"/>
  </mergeCells>
  <printOptions horizontalCentered="1"/>
  <pageMargins left="0.7874015748031497" right="0.3937007874015748" top="0.7874015748031497" bottom="0.3937007874015748" header="0.5118110236220472" footer="0.31496062992125984"/>
  <pageSetup fitToHeight="1" fitToWidth="1" horizontalDpi="600" verticalDpi="600" orientation="portrait" paperSize="9" scale="80" r:id="rId1"/>
  <headerFooter alignWithMargins="0">
    <oddFooter>&amp;C&amp;P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JurgitaJurkonytė</dc:creator>
  <cp:keywords/>
  <dc:description/>
  <cp:lastModifiedBy>sekretore3</cp:lastModifiedBy>
  <cp:lastPrinted>2013-04-16T10:37:59Z</cp:lastPrinted>
  <dcterms:created xsi:type="dcterms:W3CDTF">2007-01-30T12:52:40Z</dcterms:created>
  <dcterms:modified xsi:type="dcterms:W3CDTF">2013-04-16T12:46:35Z</dcterms:modified>
  <cp:category/>
  <cp:version/>
  <cp:contentType/>
  <cp:contentStatus/>
</cp:coreProperties>
</file>